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showInkAnnotation="0"/>
  <mc:AlternateContent xmlns:mc="http://schemas.openxmlformats.org/markup-compatibility/2006">
    <mc:Choice Requires="x15">
      <x15ac:absPath xmlns:x15ac="http://schemas.microsoft.com/office/spreadsheetml/2010/11/ac" url="/Users/cthulhu/Desktop/"/>
    </mc:Choice>
  </mc:AlternateContent>
  <xr:revisionPtr revIDLastSave="0" documentId="8_{AB41738E-0FAE-9E4F-A9A2-2D9D0D6B9E62}" xr6:coauthVersionLast="47" xr6:coauthVersionMax="47" xr10:uidLastSave="{00000000-0000-0000-0000-000000000000}"/>
  <bookViews>
    <workbookView xWindow="0" yWindow="620" windowWidth="23260" windowHeight="16180" tabRatio="500" activeTab="1" xr2:uid="{00000000-000D-0000-FFFF-FFFF00000000}"/>
  </bookViews>
  <sheets>
    <sheet name="学校番号" sheetId="13" r:id="rId1"/>
    <sheet name="応募一覧表" sheetId="12" r:id="rId2"/>
    <sheet name="作業データ" sheetId="14" state="hidden" r:id="rId3"/>
    <sheet name="デ管" sheetId="10" state="hidden" r:id="rId4"/>
  </sheets>
  <definedNames>
    <definedName name="_xlnm.Print_Area" localSheetId="3">デ管!$A$1:$K$31</definedName>
    <definedName name="_xlnm.Print_Area" localSheetId="1">応募一覧表!$B$1:$L$167</definedName>
    <definedName name="_xlnm.Print_Titles" localSheetId="1">応募一覧表!$1:$6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7" i="12" l="1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E8" i="10"/>
  <c r="E7" i="10"/>
  <c r="K8" i="10"/>
  <c r="J8" i="10"/>
  <c r="I8" i="10"/>
  <c r="K6" i="10"/>
  <c r="J6" i="10"/>
  <c r="I6" i="10"/>
  <c r="G6" i="10"/>
  <c r="G7" i="10"/>
  <c r="G8" i="10"/>
  <c r="G5" i="10"/>
  <c r="E6" i="10"/>
  <c r="E5" i="10"/>
  <c r="C5" i="10"/>
  <c r="G3" i="10"/>
  <c r="G2" i="10"/>
  <c r="C2" i="10"/>
</calcChain>
</file>

<file path=xl/sharedStrings.xml><?xml version="1.0" encoding="utf-8"?>
<sst xmlns="http://schemas.openxmlformats.org/spreadsheetml/2006/main" count="114" uniqueCount="101">
  <si>
    <t>No.</t>
    <phoneticPr fontId="2"/>
  </si>
  <si>
    <t>ﾓﾉｸﾛM</t>
    <phoneticPr fontId="2"/>
  </si>
  <si>
    <t>単写真</t>
    <rPh sb="0" eb="3">
      <t>タンシャシン</t>
    </rPh>
    <phoneticPr fontId="2"/>
  </si>
  <si>
    <t>ﾌｨﾙﾑF</t>
    <phoneticPr fontId="2"/>
  </si>
  <si>
    <t>（１０字以内、特殊記号は不可）</t>
    <rPh sb="3" eb="4">
      <t>ジ</t>
    </rPh>
    <rPh sb="4" eb="6">
      <t>イナイ</t>
    </rPh>
    <rPh sb="7" eb="9">
      <t>トクシュ</t>
    </rPh>
    <rPh sb="9" eb="11">
      <t>キゴウ</t>
    </rPh>
    <rPh sb="12" eb="14">
      <t>フカ</t>
    </rPh>
    <phoneticPr fontId="2"/>
  </si>
  <si>
    <t>ｶﾗｰ C</t>
    <phoneticPr fontId="2"/>
  </si>
  <si>
    <t>組写真</t>
    <rPh sb="0" eb="1">
      <t>クミ</t>
    </rPh>
    <rPh sb="1" eb="3">
      <t>シャシン</t>
    </rPh>
    <phoneticPr fontId="2"/>
  </si>
  <si>
    <t>ﾃﾞｼﾞD</t>
    <phoneticPr fontId="2"/>
  </si>
  <si>
    <t>学年</t>
    <rPh sb="0" eb="1">
      <t>ガク</t>
    </rPh>
    <rPh sb="1" eb="2">
      <t>ネン</t>
    </rPh>
    <phoneticPr fontId="2"/>
  </si>
  <si>
    <t>学　校</t>
    <rPh sb="0" eb="3">
      <t>がっこう</t>
    </rPh>
    <phoneticPr fontId="2" type="Hiragana" alignment="distributed"/>
  </si>
  <si>
    <t>高等学校</t>
    <rPh sb="0" eb="4">
      <t>コウトウガッコウ</t>
    </rPh>
    <phoneticPr fontId="1"/>
  </si>
  <si>
    <t>第22回　長野県高等学校写真展　応募一覧表</t>
    <rPh sb="0" eb="1">
      <t>ダイ２２カイ</t>
    </rPh>
    <rPh sb="5" eb="8">
      <t>ナガノケン</t>
    </rPh>
    <rPh sb="8" eb="12">
      <t>コウトウガッコウ</t>
    </rPh>
    <rPh sb="12" eb="15">
      <t>シャシンテン</t>
    </rPh>
    <rPh sb="16" eb="18">
      <t>オウボ</t>
    </rPh>
    <rPh sb="18" eb="21">
      <t>イチランヒョウ</t>
    </rPh>
    <phoneticPr fontId="1"/>
  </si>
  <si>
    <t>学校名</t>
    <rPh sb="0" eb="3">
      <t>ガッコウメイ</t>
    </rPh>
    <phoneticPr fontId="1"/>
  </si>
  <si>
    <t>顧問名</t>
    <rPh sb="0" eb="3">
      <t>コモンメイ</t>
    </rPh>
    <phoneticPr fontId="1"/>
  </si>
  <si>
    <t>応募期</t>
    <rPh sb="0" eb="2">
      <t>オウボ</t>
    </rPh>
    <rPh sb="2" eb="3">
      <t>キ</t>
    </rPh>
    <phoneticPr fontId="1"/>
  </si>
  <si>
    <t>顧問連絡先
（自宅or携帯）</t>
    <rPh sb="0" eb="2">
      <t>コモン</t>
    </rPh>
    <rPh sb="2" eb="5">
      <t>レンラクサキ</t>
    </rPh>
    <rPh sb="7" eb="9">
      <t>ジタク</t>
    </rPh>
    <rPh sb="11" eb="13">
      <t>ケイタイ</t>
    </rPh>
    <phoneticPr fontId="1"/>
  </si>
  <si>
    <t>男女</t>
    <rPh sb="0" eb="2">
      <t>ダンジョ</t>
    </rPh>
    <phoneticPr fontId="1"/>
  </si>
  <si>
    <t>作　　品　　題　　名</t>
    <rPh sb="0" eb="10">
      <t xml:space="preserve"> ふ　　　　　　り　　　　 　が　　 　　　な</t>
    </rPh>
    <phoneticPr fontId="2" type="Hiragana" alignment="distributed"/>
  </si>
  <si>
    <t>氏　　　　名</t>
    <rPh sb="0" eb="6">
      <t>ふ     り      が    　な</t>
    </rPh>
    <phoneticPr fontId="2" type="Hiragana" alignment="distributed"/>
  </si>
  <si>
    <t>Ⅰ期　9月24日（土） 必着</t>
  </si>
  <si>
    <t>作品数</t>
    <rPh sb="0" eb="3">
      <t>サクヒンスウ</t>
    </rPh>
    <phoneticPr fontId="1"/>
  </si>
  <si>
    <t>ﾓﾉｸﾛM</t>
  </si>
  <si>
    <t>ﾌｨﾙﾑF</t>
  </si>
  <si>
    <t>ｶﾗｰ C</t>
  </si>
  <si>
    <t>ﾃﾞｼﾞD</t>
  </si>
  <si>
    <t>男</t>
    <rPh sb="0" eb="1">
      <t>オトコ</t>
    </rPh>
    <phoneticPr fontId="1"/>
  </si>
  <si>
    <t>女</t>
    <rPh sb="0" eb="1">
      <t>オンナ</t>
    </rPh>
    <phoneticPr fontId="1"/>
  </si>
  <si>
    <t>学年</t>
    <rPh sb="0" eb="2">
      <t>がくねん</t>
    </rPh>
    <phoneticPr fontId="1" type="Hiragana" alignment="distributed"/>
  </si>
  <si>
    <t>丸子修学館</t>
  </si>
  <si>
    <t>伊那弥生ヶ丘</t>
  </si>
  <si>
    <t>塩尻志学館</t>
  </si>
  <si>
    <t>南安曇農業</t>
  </si>
  <si>
    <t>須坂</t>
  </si>
  <si>
    <t>長野吉田</t>
  </si>
  <si>
    <t>長野工業</t>
  </si>
  <si>
    <t>長野西</t>
  </si>
  <si>
    <t>篠ノ井</t>
  </si>
  <si>
    <t>長野日大</t>
  </si>
  <si>
    <t>長野俊英</t>
  </si>
  <si>
    <t>上田千曲</t>
  </si>
  <si>
    <t>上田東</t>
  </si>
  <si>
    <t>諏訪清陵</t>
  </si>
  <si>
    <t>諏訪二葉</t>
  </si>
  <si>
    <t>岡谷東</t>
  </si>
  <si>
    <t>岡谷南</t>
  </si>
  <si>
    <t>岡谷工業</t>
  </si>
  <si>
    <t>伊那北</t>
  </si>
  <si>
    <t>飯田女子</t>
  </si>
  <si>
    <t>東海大学付属諏訪</t>
  </si>
  <si>
    <t>伊那西</t>
  </si>
  <si>
    <t>田川</t>
  </si>
  <si>
    <t>松本工業</t>
  </si>
  <si>
    <t>松本深志</t>
  </si>
  <si>
    <t>松本筑摩</t>
  </si>
  <si>
    <t>池田工業</t>
  </si>
  <si>
    <t>大町岳陽</t>
  </si>
  <si>
    <t>松商学園</t>
  </si>
  <si>
    <t>題名ふりがな</t>
    <rPh sb="0" eb="2">
      <t>だいめい</t>
    </rPh>
    <phoneticPr fontId="1" type="Hiragana"/>
  </si>
  <si>
    <t>氏名ふりがな</t>
    <rPh sb="0" eb="2">
      <t>しめい</t>
    </rPh>
    <phoneticPr fontId="1" type="Hiragana"/>
  </si>
  <si>
    <t>題名</t>
    <rPh sb="0" eb="1">
      <t>ふ　　　り</t>
    </rPh>
    <rPh sb="1" eb="2">
      <t>が　　な</t>
    </rPh>
    <phoneticPr fontId="1" type="Hiragana" alignment="distributed"/>
  </si>
  <si>
    <t>高校</t>
    <rPh sb="0" eb="2">
      <t>こうこう</t>
    </rPh>
    <phoneticPr fontId="1" type="Hiragana" alignment="distributed"/>
  </si>
  <si>
    <t>氏名</t>
    <rPh sb="0" eb="2">
      <t>しめい</t>
    </rPh>
    <phoneticPr fontId="1" type="Hiragana"/>
  </si>
  <si>
    <t>Ⅰ期</t>
    <phoneticPr fontId="1"/>
  </si>
  <si>
    <t>Ⅱ期</t>
    <phoneticPr fontId="1"/>
  </si>
  <si>
    <t>地区展</t>
    <rPh sb="0" eb="3">
      <t xml:space="preserve">チクテｎ </t>
    </rPh>
    <phoneticPr fontId="1"/>
  </si>
  <si>
    <t>Ｃ</t>
    <phoneticPr fontId="1"/>
  </si>
  <si>
    <t>Ｍ</t>
    <phoneticPr fontId="1"/>
  </si>
  <si>
    <t>単</t>
    <phoneticPr fontId="1"/>
  </si>
  <si>
    <t>組</t>
    <rPh sb="0" eb="1">
      <t xml:space="preserve">クミ </t>
    </rPh>
    <phoneticPr fontId="1"/>
  </si>
  <si>
    <t>Ｄ</t>
    <phoneticPr fontId="1"/>
  </si>
  <si>
    <t>Ｆ</t>
    <phoneticPr fontId="1"/>
  </si>
  <si>
    <t>C</t>
    <phoneticPr fontId="1" type="Hiragana"/>
  </si>
  <si>
    <t>単</t>
  </si>
  <si>
    <t>Ｄ</t>
  </si>
  <si>
    <t>高文　太郎</t>
    <rPh sb="0" eb="1">
      <t xml:space="preserve">こうぶｎ </t>
    </rPh>
    <rPh sb="3" eb="5">
      <t xml:space="preserve">たろう </t>
    </rPh>
    <phoneticPr fontId="1" type="Hiragana"/>
  </si>
  <si>
    <t>こうぶん　たろう</t>
    <phoneticPr fontId="1" type="Hiragana"/>
  </si>
  <si>
    <t>学校番号で自動反映</t>
    <rPh sb="0" eb="4">
      <t xml:space="preserve">がっこうばんごう </t>
    </rPh>
    <rPh sb="5" eb="7">
      <t xml:space="preserve">じどう </t>
    </rPh>
    <rPh sb="7" eb="9">
      <t xml:space="preserve">はんえい </t>
    </rPh>
    <phoneticPr fontId="1" type="Hiragana"/>
  </si>
  <si>
    <t>夏の朝</t>
    <rPh sb="0" eb="1">
      <t xml:space="preserve">なつの </t>
    </rPh>
    <rPh sb="2" eb="3">
      <t xml:space="preserve">あさ </t>
    </rPh>
    <phoneticPr fontId="1" type="Hiragana"/>
  </si>
  <si>
    <t>なつのあさ</t>
    <phoneticPr fontId="1" type="Hiragana"/>
  </si>
  <si>
    <t>例</t>
    <rPh sb="0" eb="1">
      <t xml:space="preserve">れい </t>
    </rPh>
    <phoneticPr fontId="1" type="Hiragana"/>
  </si>
  <si>
    <t>ﾌｲﾙﾑF</t>
    <phoneticPr fontId="2"/>
  </si>
  <si>
    <t>締切</t>
    <rPh sb="0" eb="2">
      <t xml:space="preserve">しめきり </t>
    </rPh>
    <phoneticPr fontId="1" type="Hiragana" alignment="distributed"/>
  </si>
  <si>
    <t>★　１人２点　　１年→２年の順に記入　　</t>
    <rPh sb="3" eb="4">
      <t>ニン</t>
    </rPh>
    <rPh sb="5" eb="6">
      <t>テン</t>
    </rPh>
    <rPh sb="9" eb="10">
      <t>ネン</t>
    </rPh>
    <rPh sb="12" eb="13">
      <t>ネン</t>
    </rPh>
    <rPh sb="14" eb="15">
      <t>ジュン</t>
    </rPh>
    <rPh sb="16" eb="18">
      <t>キニュウ</t>
    </rPh>
    <phoneticPr fontId="2"/>
  </si>
  <si>
    <t>学校
番号</t>
    <rPh sb="0" eb="2">
      <t>がっこう</t>
    </rPh>
    <rPh sb="2" eb="4">
      <t>ばんごう</t>
    </rPh>
    <phoneticPr fontId="1" type="Hiragana" alignment="distributed"/>
  </si>
  <si>
    <t>作品
番号</t>
    <rPh sb="0" eb="2">
      <t>さくひん</t>
    </rPh>
    <rPh sb="2" eb="4">
      <t>ばんごう</t>
    </rPh>
    <phoneticPr fontId="1" type="Hiragana" alignment="distributed"/>
  </si>
  <si>
    <t>学校番号</t>
  </si>
  <si>
    <t>学校名</t>
  </si>
  <si>
    <t>屋代</t>
  </si>
  <si>
    <t>上田</t>
  </si>
  <si>
    <t>小諸</t>
  </si>
  <si>
    <t>豊科</t>
  </si>
  <si>
    <t>白馬</t>
  </si>
  <si>
    <t>第２７回　長野県高等学校フォトコンテスト　応募一覧表</t>
    <rPh sb="5" eb="8">
      <t xml:space="preserve">ナガノケｎ </t>
    </rPh>
    <rPh sb="8" eb="12">
      <t>コウトウガッコウ</t>
    </rPh>
    <rPh sb="21" eb="26">
      <t xml:space="preserve">オウボイチランヒョウ </t>
    </rPh>
    <phoneticPr fontId="1"/>
  </si>
  <si>
    <t>2026年</t>
    <rPh sb="4" eb="5">
      <t>ねん</t>
    </rPh>
    <phoneticPr fontId="1" type="Hiragana"/>
  </si>
  <si>
    <t>　１月　８日（木）※必着</t>
    <rPh sb="2" eb="3">
      <t xml:space="preserve">がつ </t>
    </rPh>
    <rPh sb="5" eb="6">
      <t xml:space="preserve">にち </t>
    </rPh>
    <rPh sb="7" eb="8">
      <t xml:space="preserve">もく </t>
    </rPh>
    <rPh sb="10" eb="12">
      <t xml:space="preserve">ひっちゃく </t>
    </rPh>
    <phoneticPr fontId="1" type="Hiragana"/>
  </si>
  <si>
    <t>更級農業</t>
  </si>
  <si>
    <t>上伊那農業</t>
  </si>
  <si>
    <t>高 遠</t>
  </si>
  <si>
    <t>松本県ケ丘</t>
  </si>
  <si>
    <t>松本美須々ケ丘</t>
  </si>
  <si>
    <t>松本蟻ケ崎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</si>
</sst>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color theme="1"/>
      <name val="Arial Unicode MS"/>
      <family val="3"/>
      <charset val="128"/>
    </font>
    <font>
      <b/>
      <sz val="12"/>
      <color theme="1"/>
      <name val="Arial Unicode MS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MS Mincho"/>
      <family val="1"/>
      <charset val="128"/>
    </font>
    <font>
      <sz val="8"/>
      <color theme="1"/>
      <name val="MS 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8" fillId="0" borderId="12" xfId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17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1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/>
    </xf>
    <xf numFmtId="0" fontId="22" fillId="2" borderId="10" xfId="0" applyFont="1" applyFill="1" applyBorder="1" applyAlignment="1">
      <alignment horizontal="left" vertical="center" shrinkToFit="1"/>
    </xf>
    <xf numFmtId="0" fontId="22" fillId="2" borderId="10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vertical="center" shrinkToFit="1"/>
    </xf>
    <xf numFmtId="0" fontId="7" fillId="2" borderId="12" xfId="0" applyFont="1" applyFill="1" applyBorder="1" applyAlignment="1">
      <alignment vertical="center" shrinkToFit="1"/>
    </xf>
    <xf numFmtId="0" fontId="20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shrinkToFit="1"/>
    </xf>
    <xf numFmtId="0" fontId="8" fillId="3" borderId="12" xfId="0" applyFont="1" applyFill="1" applyBorder="1" applyAlignment="1">
      <alignment vertical="center" shrinkToFit="1"/>
    </xf>
    <xf numFmtId="0" fontId="8" fillId="3" borderId="17" xfId="0" applyFont="1" applyFill="1" applyBorder="1" applyAlignment="1">
      <alignment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3" borderId="19" xfId="0" applyFont="1" applyFill="1" applyBorder="1" applyAlignment="1">
      <alignment vertical="center" shrinkToFit="1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21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23" fillId="0" borderId="32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4" fillId="0" borderId="34" xfId="0" applyFont="1" applyBorder="1" applyAlignment="1">
      <alignment horizontal="center" vertical="center" shrinkToFit="1"/>
    </xf>
    <xf numFmtId="0" fontId="23" fillId="0" borderId="35" xfId="0" applyFont="1" applyBorder="1" applyAlignment="1">
      <alignment vertical="center"/>
    </xf>
    <xf numFmtId="0" fontId="24" fillId="0" borderId="36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16" fillId="0" borderId="0" xfId="0" applyFont="1"/>
    <xf numFmtId="0" fontId="6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7" fillId="0" borderId="23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21" fillId="0" borderId="3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wrapText="1" shrinkToFit="1"/>
      <protection locked="0"/>
    </xf>
    <xf numFmtId="0" fontId="4" fillId="0" borderId="27" xfId="0" applyFont="1" applyBorder="1" applyAlignment="1" applyProtection="1">
      <alignment horizontal="center" vertical="center" wrapText="1" shrinkToFit="1"/>
      <protection locked="0"/>
    </xf>
    <xf numFmtId="0" fontId="19" fillId="0" borderId="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 inden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652462</xdr:colOff>
      <xdr:row>2</xdr:row>
      <xdr:rowOff>61913</xdr:rowOff>
    </xdr:from>
    <xdr:to>
      <xdr:col>17</xdr:col>
      <xdr:colOff>47625</xdr:colOff>
      <xdr:row>18</xdr:row>
      <xdr:rowOff>157163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872D7-9BC3-ACFF-A162-90683FBA9EF3}"/>
            </a:ext>
          </a:extLst>
        </xdr:cNvPr>
        <xdr:cNvSpPr txBox="1"/>
      </xdr:nvSpPr>
      <xdr:spPr>
        <a:xfrm>
          <a:off x="9791700" y="585788"/>
          <a:ext cx="2776538" cy="38195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作品番号１番の欄に、学校番号を入力すると、学校名・高校欄に自動入力されます。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印刷時は、</a:t>
          </a:r>
          <a:r>
            <a:rPr kumimoji="1" lang="en-US" altLang="ja-JP" sz="1400"/>
            <a:t>A4</a:t>
          </a:r>
          <a:r>
            <a:rPr kumimoji="1" lang="ja-JP" altLang="en-US" sz="1400"/>
            <a:t>横でお願いします。（１紙につき２０名記載されます）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ふりがなはそのまま表記されますので、タイトル全体の読み仮名をお願いします。</a:t>
          </a:r>
          <a:br>
            <a:rPr kumimoji="1" lang="en-US" altLang="ja-JP" sz="1400"/>
          </a:br>
          <a:endParaRPr kumimoji="1" lang="en-US" altLang="ja-JP" sz="1400"/>
        </a:p>
        <a:p>
          <a:r>
            <a:rPr kumimoji="1" lang="ja-JP" altLang="en-US" sz="1400"/>
            <a:t>例</a:t>
          </a:r>
          <a:endParaRPr kumimoji="1" lang="en-US" altLang="ja-JP" sz="1400"/>
        </a:p>
        <a:p>
          <a:r>
            <a:rPr kumimoji="1" lang="ja-JP" altLang="en-US" sz="1400"/>
            <a:t>夏の朝　→　なつのあさ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ふりがな不要の場合（タイトル自体がひらがな・カタカナなど）は空欄としてください。</a:t>
          </a:r>
          <a:endParaRPr kumimoji="1" lang="en-US" altLang="ja-JP" sz="1400"/>
        </a:p>
        <a:p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workbookViewId="0">
      <selection activeCell="E42" sqref="E42"/>
    </sheetView>
  </sheetViews>
  <sheetFormatPr baseColWidth="10" defaultColWidth="8.83203125" defaultRowHeight="15"/>
  <cols>
    <col min="1" max="1" width="1.1640625" customWidth="1"/>
    <col min="3" max="3" width="14.1640625" customWidth="1"/>
    <col min="5" max="5" width="9" customWidth="1"/>
  </cols>
  <sheetData>
    <row r="1" spans="2:7" ht="21" customHeight="1">
      <c r="B1" s="82"/>
      <c r="C1" s="82"/>
      <c r="D1" s="82"/>
      <c r="E1" s="82"/>
      <c r="F1" s="82"/>
      <c r="G1" s="82"/>
    </row>
    <row r="2" spans="2:7">
      <c r="B2" s="76" t="s">
        <v>85</v>
      </c>
      <c r="C2" s="77" t="s">
        <v>86</v>
      </c>
    </row>
    <row r="3" spans="2:7">
      <c r="B3" s="76">
        <v>101</v>
      </c>
      <c r="C3" s="78" t="s">
        <v>32</v>
      </c>
    </row>
    <row r="4" spans="2:7">
      <c r="B4" s="79">
        <v>102</v>
      </c>
      <c r="C4" s="80" t="s">
        <v>33</v>
      </c>
    </row>
    <row r="5" spans="2:7">
      <c r="B5" s="79">
        <v>103</v>
      </c>
      <c r="C5" s="80" t="s">
        <v>34</v>
      </c>
    </row>
    <row r="6" spans="2:7">
      <c r="B6" s="79">
        <v>104</v>
      </c>
      <c r="C6" s="80" t="s">
        <v>35</v>
      </c>
    </row>
    <row r="7" spans="2:7">
      <c r="B7" s="79">
        <v>105</v>
      </c>
      <c r="C7" s="80" t="s">
        <v>36</v>
      </c>
    </row>
    <row r="8" spans="2:7">
      <c r="B8" s="79">
        <v>106</v>
      </c>
      <c r="C8" s="80" t="s">
        <v>95</v>
      </c>
    </row>
    <row r="9" spans="2:7">
      <c r="B9" s="79">
        <v>107</v>
      </c>
      <c r="C9" s="80" t="s">
        <v>87</v>
      </c>
    </row>
    <row r="10" spans="2:7">
      <c r="B10" s="79">
        <v>108</v>
      </c>
      <c r="C10" s="80" t="s">
        <v>37</v>
      </c>
    </row>
    <row r="11" spans="2:7">
      <c r="B11" s="79">
        <v>109</v>
      </c>
      <c r="C11" s="80" t="s">
        <v>38</v>
      </c>
    </row>
    <row r="12" spans="2:7">
      <c r="B12" s="79">
        <v>201</v>
      </c>
      <c r="C12" s="80" t="s">
        <v>39</v>
      </c>
    </row>
    <row r="13" spans="2:7">
      <c r="B13" s="79">
        <v>202</v>
      </c>
      <c r="C13" s="80" t="s">
        <v>88</v>
      </c>
    </row>
    <row r="14" spans="2:7">
      <c r="B14" s="79">
        <v>203</v>
      </c>
      <c r="C14" s="80" t="s">
        <v>40</v>
      </c>
    </row>
    <row r="15" spans="2:7">
      <c r="B15" s="79">
        <v>204</v>
      </c>
      <c r="C15" s="80" t="s">
        <v>28</v>
      </c>
    </row>
    <row r="16" spans="2:7">
      <c r="B16" s="79">
        <v>205</v>
      </c>
      <c r="C16" s="80" t="s">
        <v>89</v>
      </c>
    </row>
    <row r="17" spans="2:3">
      <c r="B17" s="79">
        <v>301</v>
      </c>
      <c r="C17" s="80" t="s">
        <v>41</v>
      </c>
    </row>
    <row r="18" spans="2:3">
      <c r="B18" s="79">
        <v>302</v>
      </c>
      <c r="C18" s="80" t="s">
        <v>42</v>
      </c>
    </row>
    <row r="19" spans="2:3">
      <c r="B19" s="79">
        <v>303</v>
      </c>
      <c r="C19" s="80" t="s">
        <v>43</v>
      </c>
    </row>
    <row r="20" spans="2:3">
      <c r="B20" s="79">
        <v>304</v>
      </c>
      <c r="C20" s="80" t="s">
        <v>44</v>
      </c>
    </row>
    <row r="21" spans="2:3">
      <c r="B21" s="79">
        <v>305</v>
      </c>
      <c r="C21" s="80" t="s">
        <v>45</v>
      </c>
    </row>
    <row r="22" spans="2:3">
      <c r="B22" s="79">
        <v>306</v>
      </c>
      <c r="C22" s="80" t="s">
        <v>96</v>
      </c>
    </row>
    <row r="23" spans="2:3">
      <c r="B23" s="79">
        <v>307</v>
      </c>
      <c r="C23" s="80" t="s">
        <v>97</v>
      </c>
    </row>
    <row r="24" spans="2:3">
      <c r="B24" s="79">
        <v>308</v>
      </c>
      <c r="C24" s="80" t="s">
        <v>46</v>
      </c>
    </row>
    <row r="25" spans="2:3">
      <c r="B25" s="79">
        <v>309</v>
      </c>
      <c r="C25" s="80" t="s">
        <v>29</v>
      </c>
    </row>
    <row r="26" spans="2:3">
      <c r="B26" s="79">
        <v>310</v>
      </c>
      <c r="C26" s="80" t="s">
        <v>47</v>
      </c>
    </row>
    <row r="27" spans="2:3">
      <c r="B27" s="79">
        <v>311</v>
      </c>
      <c r="C27" s="80" t="s">
        <v>48</v>
      </c>
    </row>
    <row r="28" spans="2:3">
      <c r="B28" s="79">
        <v>312</v>
      </c>
      <c r="C28" s="80" t="s">
        <v>49</v>
      </c>
    </row>
    <row r="29" spans="2:3">
      <c r="B29" s="79">
        <v>401</v>
      </c>
      <c r="C29" s="80" t="s">
        <v>30</v>
      </c>
    </row>
    <row r="30" spans="2:3">
      <c r="B30" s="79">
        <v>402</v>
      </c>
      <c r="C30" s="81" t="s">
        <v>50</v>
      </c>
    </row>
    <row r="31" spans="2:3">
      <c r="B31" s="79">
        <v>403</v>
      </c>
      <c r="C31" s="80" t="s">
        <v>51</v>
      </c>
    </row>
    <row r="32" spans="2:3">
      <c r="B32" s="79">
        <v>404</v>
      </c>
      <c r="C32" s="80" t="s">
        <v>98</v>
      </c>
    </row>
    <row r="33" spans="2:3">
      <c r="B33" s="79">
        <v>405</v>
      </c>
      <c r="C33" s="80" t="s">
        <v>99</v>
      </c>
    </row>
    <row r="34" spans="2:3">
      <c r="B34" s="79">
        <v>406</v>
      </c>
      <c r="C34" s="80" t="s">
        <v>52</v>
      </c>
    </row>
    <row r="35" spans="2:3">
      <c r="B35" s="79">
        <v>407</v>
      </c>
      <c r="C35" s="80" t="s">
        <v>100</v>
      </c>
    </row>
    <row r="36" spans="2:3">
      <c r="B36" s="79">
        <v>408</v>
      </c>
      <c r="C36" s="80" t="s">
        <v>53</v>
      </c>
    </row>
    <row r="37" spans="2:3">
      <c r="B37" s="79">
        <v>409</v>
      </c>
      <c r="C37" s="80" t="s">
        <v>90</v>
      </c>
    </row>
    <row r="38" spans="2:3">
      <c r="B38" s="79">
        <v>410</v>
      </c>
      <c r="C38" s="80" t="s">
        <v>31</v>
      </c>
    </row>
    <row r="39" spans="2:3">
      <c r="B39" s="79">
        <v>411</v>
      </c>
      <c r="C39" s="80" t="s">
        <v>54</v>
      </c>
    </row>
    <row r="40" spans="2:3">
      <c r="B40" s="79">
        <v>412</v>
      </c>
      <c r="C40" s="80" t="s">
        <v>55</v>
      </c>
    </row>
    <row r="41" spans="2:3">
      <c r="B41" s="79">
        <v>413</v>
      </c>
      <c r="C41" s="80" t="s">
        <v>91</v>
      </c>
    </row>
    <row r="42" spans="2:3">
      <c r="B42" s="79">
        <v>414</v>
      </c>
      <c r="C42" s="80" t="s">
        <v>56</v>
      </c>
    </row>
  </sheetData>
  <mergeCells count="1">
    <mergeCell ref="B1:G1"/>
  </mergeCells>
  <phoneticPr fontId="1"/>
  <dataValidations count="2">
    <dataValidation imeMode="on" allowBlank="1" showInputMessage="1" showErrorMessage="1" sqref="B2" xr:uid="{05945227-9C36-44E2-B953-CB6EB9D9A06A}"/>
    <dataValidation allowBlank="1" showErrorMessage="1" sqref="C3:C6 C8:C42" xr:uid="{12ABDCB6-D2A0-4339-B695-B56999AD12CE}">
      <formula1>0</formula1>
      <formula2>0</formula2>
    </dataValidation>
  </dataValidation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L167"/>
  <sheetViews>
    <sheetView tabSelected="1" view="pageBreakPreview" zoomScaleNormal="100" zoomScaleSheetLayoutView="100" zoomScalePageLayoutView="150" workbookViewId="0">
      <selection activeCell="G7" sqref="G7"/>
    </sheetView>
  </sheetViews>
  <sheetFormatPr baseColWidth="10" defaultColWidth="8.83203125" defaultRowHeight="15"/>
  <cols>
    <col min="1" max="1" width="3.1640625" style="1" customWidth="1"/>
    <col min="2" max="2" width="5.83203125" style="1" customWidth="1"/>
    <col min="3" max="3" width="5.33203125" style="1" bestFit="1" customWidth="1"/>
    <col min="4" max="7" width="23.33203125" style="1" customWidth="1"/>
    <col min="8" max="8" width="20" style="43" customWidth="1"/>
    <col min="9" max="12" width="6" style="1" customWidth="1"/>
    <col min="13" max="16384" width="8.83203125" style="1"/>
  </cols>
  <sheetData>
    <row r="1" spans="1:12" ht="35" customHeight="1" thickBot="1">
      <c r="B1" s="99" t="s">
        <v>92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34" customHeight="1">
      <c r="A2" s="39"/>
      <c r="B2" s="105" t="s">
        <v>12</v>
      </c>
      <c r="C2" s="106"/>
      <c r="D2" s="95"/>
      <c r="E2" s="96"/>
      <c r="F2" s="46" t="s">
        <v>10</v>
      </c>
      <c r="G2" s="56" t="s">
        <v>13</v>
      </c>
      <c r="H2" s="100"/>
      <c r="I2" s="96"/>
      <c r="J2" s="96"/>
      <c r="K2" s="96"/>
      <c r="L2" s="101"/>
    </row>
    <row r="3" spans="1:12" ht="32" customHeight="1" thickBot="1">
      <c r="A3" s="39"/>
      <c r="B3" s="107" t="s">
        <v>81</v>
      </c>
      <c r="C3" s="108"/>
      <c r="D3" s="47" t="s">
        <v>93</v>
      </c>
      <c r="E3" s="97" t="s">
        <v>94</v>
      </c>
      <c r="F3" s="98"/>
      <c r="G3" s="57" t="s">
        <v>15</v>
      </c>
      <c r="H3" s="102"/>
      <c r="I3" s="103"/>
      <c r="J3" s="103"/>
      <c r="K3" s="103"/>
      <c r="L3" s="104"/>
    </row>
    <row r="4" spans="1:12" ht="17.25" customHeight="1" thickBot="1">
      <c r="B4" s="40"/>
      <c r="C4" s="83" t="s">
        <v>82</v>
      </c>
      <c r="D4" s="83"/>
      <c r="E4" s="83"/>
      <c r="F4" s="83"/>
      <c r="G4" s="83"/>
      <c r="H4" s="83"/>
      <c r="I4" s="83"/>
      <c r="J4" s="83"/>
      <c r="K4" s="83"/>
      <c r="L4" s="83"/>
    </row>
    <row r="5" spans="1:12" ht="18.5" customHeight="1">
      <c r="B5" s="86" t="s">
        <v>83</v>
      </c>
      <c r="C5" s="88" t="s">
        <v>84</v>
      </c>
      <c r="D5" s="84" t="s">
        <v>59</v>
      </c>
      <c r="E5" s="84" t="s">
        <v>57</v>
      </c>
      <c r="F5" s="90" t="s">
        <v>61</v>
      </c>
      <c r="G5" s="84" t="s">
        <v>58</v>
      </c>
      <c r="H5" s="92" t="s">
        <v>60</v>
      </c>
      <c r="I5" s="84" t="s">
        <v>27</v>
      </c>
      <c r="J5" s="41" t="s">
        <v>5</v>
      </c>
      <c r="K5" s="41" t="s">
        <v>2</v>
      </c>
      <c r="L5" s="60" t="s">
        <v>7</v>
      </c>
    </row>
    <row r="6" spans="1:12" ht="18" customHeight="1" thickBot="1">
      <c r="B6" s="87"/>
      <c r="C6" s="89"/>
      <c r="D6" s="94"/>
      <c r="E6" s="85"/>
      <c r="F6" s="91"/>
      <c r="G6" s="85"/>
      <c r="H6" s="93"/>
      <c r="I6" s="85"/>
      <c r="J6" s="42" t="s">
        <v>1</v>
      </c>
      <c r="K6" s="42" t="s">
        <v>6</v>
      </c>
      <c r="L6" s="61" t="s">
        <v>80</v>
      </c>
    </row>
    <row r="7" spans="1:12" ht="25" customHeight="1">
      <c r="B7" s="48" t="s">
        <v>79</v>
      </c>
      <c r="C7" s="49">
        <v>1</v>
      </c>
      <c r="D7" s="50" t="s">
        <v>77</v>
      </c>
      <c r="E7" s="51" t="s">
        <v>78</v>
      </c>
      <c r="F7" s="51" t="s">
        <v>74</v>
      </c>
      <c r="G7" s="51" t="s">
        <v>75</v>
      </c>
      <c r="H7" s="52" t="s">
        <v>76</v>
      </c>
      <c r="I7" s="53">
        <v>1</v>
      </c>
      <c r="J7" s="54" t="s">
        <v>71</v>
      </c>
      <c r="K7" s="55" t="s">
        <v>72</v>
      </c>
      <c r="L7" s="62" t="s">
        <v>73</v>
      </c>
    </row>
    <row r="8" spans="1:12" ht="25" customHeight="1">
      <c r="B8" s="65"/>
      <c r="C8" s="45">
        <v>1</v>
      </c>
      <c r="D8" s="67"/>
      <c r="E8" s="67"/>
      <c r="F8" s="67"/>
      <c r="G8" s="67"/>
      <c r="H8" s="58" t="str">
        <f>IF(B8="","",VLOOKUP(B8,学校番号!$B:$C,2,FALSE))</f>
        <v/>
      </c>
      <c r="I8" s="68"/>
      <c r="J8" s="68"/>
      <c r="K8" s="70"/>
      <c r="L8" s="71"/>
    </row>
    <row r="9" spans="1:12" ht="25" customHeight="1">
      <c r="B9" s="65"/>
      <c r="C9" s="45">
        <v>2</v>
      </c>
      <c r="D9" s="68"/>
      <c r="E9" s="68"/>
      <c r="F9" s="68"/>
      <c r="G9" s="68"/>
      <c r="H9" s="58" t="str">
        <f>IF(B9="","",VLOOKUP(B9,学校番号!$B:$C,2,FALSE))</f>
        <v/>
      </c>
      <c r="I9" s="68"/>
      <c r="J9" s="68"/>
      <c r="K9" s="70"/>
      <c r="L9" s="71"/>
    </row>
    <row r="10" spans="1:12" ht="25" customHeight="1">
      <c r="B10" s="65"/>
      <c r="C10" s="45">
        <v>3</v>
      </c>
      <c r="D10" s="68"/>
      <c r="E10" s="68"/>
      <c r="F10" s="68"/>
      <c r="G10" s="68"/>
      <c r="H10" s="58" t="str">
        <f>IF(B10="","",VLOOKUP(B10,学校番号!$B:$C,2,FALSE))</f>
        <v/>
      </c>
      <c r="I10" s="68"/>
      <c r="J10" s="68"/>
      <c r="K10" s="70"/>
      <c r="L10" s="71"/>
    </row>
    <row r="11" spans="1:12" ht="25" customHeight="1">
      <c r="B11" s="65"/>
      <c r="C11" s="45">
        <v>4</v>
      </c>
      <c r="D11" s="68"/>
      <c r="E11" s="68"/>
      <c r="F11" s="68"/>
      <c r="G11" s="68"/>
      <c r="H11" s="58" t="str">
        <f>IF(B11="","",VLOOKUP(B11,学校番号!$B:$C,2,FALSE))</f>
        <v/>
      </c>
      <c r="I11" s="68"/>
      <c r="J11" s="68"/>
      <c r="K11" s="70"/>
      <c r="L11" s="71"/>
    </row>
    <row r="12" spans="1:12" ht="25" customHeight="1">
      <c r="B12" s="65"/>
      <c r="C12" s="45">
        <v>5</v>
      </c>
      <c r="D12" s="68"/>
      <c r="E12" s="68"/>
      <c r="F12" s="68"/>
      <c r="G12" s="68"/>
      <c r="H12" s="58" t="str">
        <f>IF(B12="","",VLOOKUP(B12,学校番号!$B:$C,2,FALSE))</f>
        <v/>
      </c>
      <c r="I12" s="68"/>
      <c r="J12" s="68"/>
      <c r="K12" s="70"/>
      <c r="L12" s="71"/>
    </row>
    <row r="13" spans="1:12" ht="25" customHeight="1">
      <c r="B13" s="65"/>
      <c r="C13" s="45">
        <v>6</v>
      </c>
      <c r="D13" s="68"/>
      <c r="E13" s="68"/>
      <c r="F13" s="68"/>
      <c r="G13" s="68"/>
      <c r="H13" s="58" t="str">
        <f>IF(B13="","",VLOOKUP(B13,学校番号!$B:$C,2,FALSE))</f>
        <v/>
      </c>
      <c r="I13" s="68"/>
      <c r="J13" s="68"/>
      <c r="K13" s="70"/>
      <c r="L13" s="71"/>
    </row>
    <row r="14" spans="1:12" ht="25" customHeight="1">
      <c r="B14" s="65"/>
      <c r="C14" s="45">
        <v>7</v>
      </c>
      <c r="D14" s="68"/>
      <c r="E14" s="68"/>
      <c r="F14" s="68"/>
      <c r="G14" s="68"/>
      <c r="H14" s="58" t="str">
        <f>IF(B14="","",VLOOKUP(B14,学校番号!$B:$C,2,FALSE))</f>
        <v/>
      </c>
      <c r="I14" s="68"/>
      <c r="J14" s="68"/>
      <c r="K14" s="70"/>
      <c r="L14" s="71"/>
    </row>
    <row r="15" spans="1:12" ht="25" customHeight="1">
      <c r="B15" s="65"/>
      <c r="C15" s="45">
        <v>8</v>
      </c>
      <c r="D15" s="68"/>
      <c r="E15" s="68"/>
      <c r="F15" s="68"/>
      <c r="G15" s="68"/>
      <c r="H15" s="58" t="str">
        <f>IF(B15="","",VLOOKUP(B15,学校番号!$B:$C,2,FALSE))</f>
        <v/>
      </c>
      <c r="I15" s="68"/>
      <c r="J15" s="68"/>
      <c r="K15" s="70"/>
      <c r="L15" s="71"/>
    </row>
    <row r="16" spans="1:12" ht="25" customHeight="1">
      <c r="B16" s="65"/>
      <c r="C16" s="45">
        <v>9</v>
      </c>
      <c r="D16" s="68"/>
      <c r="E16" s="68"/>
      <c r="F16" s="68"/>
      <c r="G16" s="68"/>
      <c r="H16" s="58" t="str">
        <f>IF(B16="","",VLOOKUP(B16,学校番号!$B:$C,2,FALSE))</f>
        <v/>
      </c>
      <c r="I16" s="68"/>
      <c r="J16" s="68"/>
      <c r="K16" s="70"/>
      <c r="L16" s="71"/>
    </row>
    <row r="17" spans="2:12" ht="25" customHeight="1">
      <c r="B17" s="65"/>
      <c r="C17" s="44">
        <v>10</v>
      </c>
      <c r="D17" s="68"/>
      <c r="E17" s="68"/>
      <c r="F17" s="68"/>
      <c r="G17" s="68"/>
      <c r="H17" s="59" t="str">
        <f>IF(B17="","",VLOOKUP(B17,学校番号!$B:$C,2,FALSE))</f>
        <v/>
      </c>
      <c r="I17" s="72"/>
      <c r="J17" s="68"/>
      <c r="K17" s="70"/>
      <c r="L17" s="71"/>
    </row>
    <row r="18" spans="2:12" ht="25" customHeight="1">
      <c r="B18" s="65"/>
      <c r="C18" s="44">
        <v>11</v>
      </c>
      <c r="D18" s="68"/>
      <c r="E18" s="68"/>
      <c r="F18" s="68"/>
      <c r="G18" s="68"/>
      <c r="H18" s="59" t="str">
        <f>IF(B18="","",VLOOKUP(B18,学校番号!$B:$C,2,FALSE))</f>
        <v/>
      </c>
      <c r="I18" s="72"/>
      <c r="J18" s="68"/>
      <c r="K18" s="70"/>
      <c r="L18" s="71"/>
    </row>
    <row r="19" spans="2:12" ht="25" customHeight="1">
      <c r="B19" s="65"/>
      <c r="C19" s="44">
        <v>12</v>
      </c>
      <c r="D19" s="68"/>
      <c r="E19" s="68"/>
      <c r="F19" s="68"/>
      <c r="G19" s="68"/>
      <c r="H19" s="59" t="str">
        <f>IF(B19="","",VLOOKUP(B19,学校番号!$B:$C,2,FALSE))</f>
        <v/>
      </c>
      <c r="I19" s="72"/>
      <c r="J19" s="68"/>
      <c r="K19" s="70"/>
      <c r="L19" s="71"/>
    </row>
    <row r="20" spans="2:12" ht="25" customHeight="1">
      <c r="B20" s="65"/>
      <c r="C20" s="44">
        <v>13</v>
      </c>
      <c r="D20" s="68"/>
      <c r="E20" s="68"/>
      <c r="F20" s="68"/>
      <c r="G20" s="68"/>
      <c r="H20" s="59" t="str">
        <f>IF(B20="","",VLOOKUP(B20,学校番号!$B:$C,2,FALSE))</f>
        <v/>
      </c>
      <c r="I20" s="72"/>
      <c r="J20" s="68"/>
      <c r="K20" s="70"/>
      <c r="L20" s="71"/>
    </row>
    <row r="21" spans="2:12" ht="25" customHeight="1">
      <c r="B21" s="65"/>
      <c r="C21" s="44">
        <v>14</v>
      </c>
      <c r="D21" s="68"/>
      <c r="E21" s="68"/>
      <c r="F21" s="68"/>
      <c r="G21" s="68"/>
      <c r="H21" s="59" t="str">
        <f>IF(B21="","",VLOOKUP(B21,学校番号!$B:$C,2,FALSE))</f>
        <v/>
      </c>
      <c r="I21" s="72"/>
      <c r="J21" s="68"/>
      <c r="K21" s="70"/>
      <c r="L21" s="71"/>
    </row>
    <row r="22" spans="2:12" ht="25" customHeight="1">
      <c r="B22" s="65"/>
      <c r="C22" s="44">
        <v>15</v>
      </c>
      <c r="D22" s="68"/>
      <c r="E22" s="68"/>
      <c r="F22" s="68"/>
      <c r="G22" s="68"/>
      <c r="H22" s="59" t="str">
        <f>IF(B22="","",VLOOKUP(B22,学校番号!$B:$C,2,FALSE))</f>
        <v/>
      </c>
      <c r="I22" s="72"/>
      <c r="J22" s="68"/>
      <c r="K22" s="70"/>
      <c r="L22" s="71"/>
    </row>
    <row r="23" spans="2:12" ht="25" customHeight="1">
      <c r="B23" s="65"/>
      <c r="C23" s="44">
        <v>16</v>
      </c>
      <c r="D23" s="68"/>
      <c r="E23" s="68"/>
      <c r="F23" s="68"/>
      <c r="G23" s="68"/>
      <c r="H23" s="59" t="str">
        <f>IF(B23="","",VLOOKUP(B23,学校番号!$B:$C,2,FALSE))</f>
        <v/>
      </c>
      <c r="I23" s="72"/>
      <c r="J23" s="68"/>
      <c r="K23" s="70"/>
      <c r="L23" s="71"/>
    </row>
    <row r="24" spans="2:12" ht="25" customHeight="1">
      <c r="B24" s="65"/>
      <c r="C24" s="44">
        <v>17</v>
      </c>
      <c r="D24" s="68"/>
      <c r="E24" s="68"/>
      <c r="F24" s="68"/>
      <c r="G24" s="68"/>
      <c r="H24" s="59" t="str">
        <f>IF(B24="","",VLOOKUP(B24,学校番号!$B:$C,2,FALSE))</f>
        <v/>
      </c>
      <c r="I24" s="72"/>
      <c r="J24" s="68"/>
      <c r="K24" s="70"/>
      <c r="L24" s="71"/>
    </row>
    <row r="25" spans="2:12" ht="25" customHeight="1">
      <c r="B25" s="65"/>
      <c r="C25" s="44">
        <v>18</v>
      </c>
      <c r="D25" s="68"/>
      <c r="E25" s="68"/>
      <c r="F25" s="68"/>
      <c r="G25" s="68"/>
      <c r="H25" s="59" t="str">
        <f>IF(B25="","",VLOOKUP(B25,学校番号!$B:$C,2,FALSE))</f>
        <v/>
      </c>
      <c r="I25" s="72"/>
      <c r="J25" s="68"/>
      <c r="K25" s="70"/>
      <c r="L25" s="71"/>
    </row>
    <row r="26" spans="2:12" ht="25" customHeight="1">
      <c r="B26" s="65"/>
      <c r="C26" s="44">
        <v>19</v>
      </c>
      <c r="D26" s="68"/>
      <c r="E26" s="68"/>
      <c r="F26" s="68"/>
      <c r="G26" s="68"/>
      <c r="H26" s="59" t="str">
        <f>IF(B26="","",VLOOKUP(B26,学校番号!$B:$C,2,FALSE))</f>
        <v/>
      </c>
      <c r="I26" s="72"/>
      <c r="J26" s="68"/>
      <c r="K26" s="70"/>
      <c r="L26" s="71"/>
    </row>
    <row r="27" spans="2:12" ht="25" customHeight="1">
      <c r="B27" s="65"/>
      <c r="C27" s="44">
        <v>20</v>
      </c>
      <c r="D27" s="68"/>
      <c r="E27" s="68"/>
      <c r="F27" s="68"/>
      <c r="G27" s="68"/>
      <c r="H27" s="59" t="str">
        <f>IF(B27="","",VLOOKUP(B27,学校番号!$B:$C,2,FALSE))</f>
        <v/>
      </c>
      <c r="I27" s="72"/>
      <c r="J27" s="68"/>
      <c r="K27" s="70"/>
      <c r="L27" s="71"/>
    </row>
    <row r="28" spans="2:12" ht="25" customHeight="1">
      <c r="B28" s="65"/>
      <c r="C28" s="44">
        <v>21</v>
      </c>
      <c r="D28" s="68"/>
      <c r="E28" s="68"/>
      <c r="F28" s="68"/>
      <c r="G28" s="68"/>
      <c r="H28" s="59" t="str">
        <f>IF(B28="","",VLOOKUP(B28,学校番号!$B:$C,2,FALSE))</f>
        <v/>
      </c>
      <c r="I28" s="72"/>
      <c r="J28" s="68"/>
      <c r="K28" s="70"/>
      <c r="L28" s="71"/>
    </row>
    <row r="29" spans="2:12" ht="25" customHeight="1">
      <c r="B29" s="65"/>
      <c r="C29" s="44">
        <v>22</v>
      </c>
      <c r="D29" s="68"/>
      <c r="E29" s="68"/>
      <c r="F29" s="68"/>
      <c r="G29" s="68"/>
      <c r="H29" s="59" t="str">
        <f>IF(B29="","",VLOOKUP(B29,学校番号!$B:$C,2,FALSE))</f>
        <v/>
      </c>
      <c r="I29" s="72"/>
      <c r="J29" s="68"/>
      <c r="K29" s="70"/>
      <c r="L29" s="71"/>
    </row>
    <row r="30" spans="2:12" ht="25" customHeight="1">
      <c r="B30" s="65"/>
      <c r="C30" s="44">
        <v>23</v>
      </c>
      <c r="D30" s="68"/>
      <c r="E30" s="68"/>
      <c r="F30" s="68"/>
      <c r="G30" s="68"/>
      <c r="H30" s="59" t="str">
        <f>IF(B30="","",VLOOKUP(B30,学校番号!$B:$C,2,FALSE))</f>
        <v/>
      </c>
      <c r="I30" s="72"/>
      <c r="J30" s="68"/>
      <c r="K30" s="70"/>
      <c r="L30" s="71"/>
    </row>
    <row r="31" spans="2:12" ht="25" customHeight="1">
      <c r="B31" s="65"/>
      <c r="C31" s="44">
        <v>24</v>
      </c>
      <c r="D31" s="68"/>
      <c r="E31" s="68"/>
      <c r="F31" s="68"/>
      <c r="G31" s="68"/>
      <c r="H31" s="59" t="str">
        <f>IF(B31="","",VLOOKUP(B31,学校番号!$B:$C,2,FALSE))</f>
        <v/>
      </c>
      <c r="I31" s="72"/>
      <c r="J31" s="68"/>
      <c r="K31" s="70"/>
      <c r="L31" s="71"/>
    </row>
    <row r="32" spans="2:12" ht="25" customHeight="1">
      <c r="B32" s="65"/>
      <c r="C32" s="44">
        <v>25</v>
      </c>
      <c r="D32" s="68"/>
      <c r="E32" s="68"/>
      <c r="F32" s="68"/>
      <c r="G32" s="68"/>
      <c r="H32" s="59" t="str">
        <f>IF(B32="","",VLOOKUP(B32,学校番号!$B:$C,2,FALSE))</f>
        <v/>
      </c>
      <c r="I32" s="72"/>
      <c r="J32" s="68"/>
      <c r="K32" s="70"/>
      <c r="L32" s="71"/>
    </row>
    <row r="33" spans="2:12" ht="25" customHeight="1">
      <c r="B33" s="65"/>
      <c r="C33" s="44">
        <v>26</v>
      </c>
      <c r="D33" s="68"/>
      <c r="E33" s="68"/>
      <c r="F33" s="68"/>
      <c r="G33" s="68"/>
      <c r="H33" s="59" t="str">
        <f>IF(B33="","",VLOOKUP(B33,学校番号!$B:$C,2,FALSE))</f>
        <v/>
      </c>
      <c r="I33" s="72"/>
      <c r="J33" s="68"/>
      <c r="K33" s="70"/>
      <c r="L33" s="71"/>
    </row>
    <row r="34" spans="2:12" ht="25" customHeight="1">
      <c r="B34" s="65"/>
      <c r="C34" s="44">
        <v>27</v>
      </c>
      <c r="D34" s="68"/>
      <c r="E34" s="68"/>
      <c r="F34" s="68"/>
      <c r="G34" s="68"/>
      <c r="H34" s="59" t="str">
        <f>IF(B34="","",VLOOKUP(B34,学校番号!$B:$C,2,FALSE))</f>
        <v/>
      </c>
      <c r="I34" s="72"/>
      <c r="J34" s="68"/>
      <c r="K34" s="70"/>
      <c r="L34" s="71"/>
    </row>
    <row r="35" spans="2:12" ht="25" customHeight="1">
      <c r="B35" s="65"/>
      <c r="C35" s="44">
        <v>28</v>
      </c>
      <c r="D35" s="68"/>
      <c r="E35" s="68"/>
      <c r="F35" s="68"/>
      <c r="G35" s="68"/>
      <c r="H35" s="59" t="str">
        <f>IF(B35="","",VLOOKUP(B35,学校番号!$B:$C,2,FALSE))</f>
        <v/>
      </c>
      <c r="I35" s="72"/>
      <c r="J35" s="68"/>
      <c r="K35" s="70"/>
      <c r="L35" s="71"/>
    </row>
    <row r="36" spans="2:12" ht="25" customHeight="1">
      <c r="B36" s="65"/>
      <c r="C36" s="44">
        <v>29</v>
      </c>
      <c r="D36" s="68"/>
      <c r="E36" s="68"/>
      <c r="F36" s="68"/>
      <c r="G36" s="68"/>
      <c r="H36" s="59" t="str">
        <f>IF(B36="","",VLOOKUP(B36,学校番号!$B:$C,2,FALSE))</f>
        <v/>
      </c>
      <c r="I36" s="72"/>
      <c r="J36" s="68"/>
      <c r="K36" s="70"/>
      <c r="L36" s="71"/>
    </row>
    <row r="37" spans="2:12" ht="25" customHeight="1">
      <c r="B37" s="65"/>
      <c r="C37" s="44">
        <v>30</v>
      </c>
      <c r="D37" s="68"/>
      <c r="E37" s="68"/>
      <c r="F37" s="68"/>
      <c r="G37" s="68"/>
      <c r="H37" s="59" t="str">
        <f>IF(B37="","",VLOOKUP(B37,学校番号!$B:$C,2,FALSE))</f>
        <v/>
      </c>
      <c r="I37" s="72"/>
      <c r="J37" s="68"/>
      <c r="K37" s="70"/>
      <c r="L37" s="71"/>
    </row>
    <row r="38" spans="2:12" ht="25" customHeight="1">
      <c r="B38" s="65"/>
      <c r="C38" s="44">
        <v>31</v>
      </c>
      <c r="D38" s="68"/>
      <c r="E38" s="68"/>
      <c r="F38" s="68"/>
      <c r="G38" s="68"/>
      <c r="H38" s="59" t="str">
        <f>IF(B38="","",VLOOKUP(B38,学校番号!$B:$C,2,FALSE))</f>
        <v/>
      </c>
      <c r="I38" s="72"/>
      <c r="J38" s="68"/>
      <c r="K38" s="70"/>
      <c r="L38" s="71"/>
    </row>
    <row r="39" spans="2:12" ht="25" customHeight="1">
      <c r="B39" s="65"/>
      <c r="C39" s="44">
        <v>32</v>
      </c>
      <c r="D39" s="68"/>
      <c r="E39" s="68"/>
      <c r="F39" s="68"/>
      <c r="G39" s="68"/>
      <c r="H39" s="59" t="str">
        <f>IF(B39="","",VLOOKUP(B39,学校番号!$B:$C,2,FALSE))</f>
        <v/>
      </c>
      <c r="I39" s="72"/>
      <c r="J39" s="68"/>
      <c r="K39" s="70"/>
      <c r="L39" s="71"/>
    </row>
    <row r="40" spans="2:12" ht="25" customHeight="1">
      <c r="B40" s="65"/>
      <c r="C40" s="44">
        <v>33</v>
      </c>
      <c r="D40" s="68"/>
      <c r="E40" s="68"/>
      <c r="F40" s="68"/>
      <c r="G40" s="68"/>
      <c r="H40" s="59" t="str">
        <f>IF(B40="","",VLOOKUP(B40,学校番号!$B:$C,2,FALSE))</f>
        <v/>
      </c>
      <c r="I40" s="72"/>
      <c r="J40" s="68"/>
      <c r="K40" s="70"/>
      <c r="L40" s="71"/>
    </row>
    <row r="41" spans="2:12" ht="25" customHeight="1">
      <c r="B41" s="65"/>
      <c r="C41" s="44">
        <v>34</v>
      </c>
      <c r="D41" s="68"/>
      <c r="E41" s="68"/>
      <c r="F41" s="68"/>
      <c r="G41" s="68"/>
      <c r="H41" s="59" t="str">
        <f>IF(B41="","",VLOOKUP(B41,学校番号!$B:$C,2,FALSE))</f>
        <v/>
      </c>
      <c r="I41" s="72"/>
      <c r="J41" s="68"/>
      <c r="K41" s="70"/>
      <c r="L41" s="71"/>
    </row>
    <row r="42" spans="2:12" ht="25" customHeight="1">
      <c r="B42" s="65"/>
      <c r="C42" s="44">
        <v>35</v>
      </c>
      <c r="D42" s="68"/>
      <c r="E42" s="68"/>
      <c r="F42" s="68"/>
      <c r="G42" s="68"/>
      <c r="H42" s="59" t="str">
        <f>IF(B42="","",VLOOKUP(B42,学校番号!$B:$C,2,FALSE))</f>
        <v/>
      </c>
      <c r="I42" s="72"/>
      <c r="J42" s="68"/>
      <c r="K42" s="70"/>
      <c r="L42" s="71"/>
    </row>
    <row r="43" spans="2:12" ht="25" customHeight="1">
      <c r="B43" s="65"/>
      <c r="C43" s="44">
        <v>36</v>
      </c>
      <c r="D43" s="68"/>
      <c r="E43" s="68"/>
      <c r="F43" s="68"/>
      <c r="G43" s="68"/>
      <c r="H43" s="59" t="str">
        <f>IF(B43="","",VLOOKUP(B43,学校番号!$B:$C,2,FALSE))</f>
        <v/>
      </c>
      <c r="I43" s="72"/>
      <c r="J43" s="68"/>
      <c r="K43" s="70"/>
      <c r="L43" s="71"/>
    </row>
    <row r="44" spans="2:12" ht="25" customHeight="1">
      <c r="B44" s="65"/>
      <c r="C44" s="44">
        <v>37</v>
      </c>
      <c r="D44" s="68"/>
      <c r="E44" s="68"/>
      <c r="F44" s="68"/>
      <c r="G44" s="68"/>
      <c r="H44" s="59" t="str">
        <f>IF(B44="","",VLOOKUP(B44,学校番号!$B:$C,2,FALSE))</f>
        <v/>
      </c>
      <c r="I44" s="72"/>
      <c r="J44" s="68"/>
      <c r="K44" s="70"/>
      <c r="L44" s="71"/>
    </row>
    <row r="45" spans="2:12" ht="25" customHeight="1">
      <c r="B45" s="65"/>
      <c r="C45" s="44">
        <v>38</v>
      </c>
      <c r="D45" s="68"/>
      <c r="E45" s="68"/>
      <c r="F45" s="68"/>
      <c r="G45" s="68"/>
      <c r="H45" s="59" t="str">
        <f>IF(B45="","",VLOOKUP(B45,学校番号!$B:$C,2,FALSE))</f>
        <v/>
      </c>
      <c r="I45" s="72"/>
      <c r="J45" s="68"/>
      <c r="K45" s="70"/>
      <c r="L45" s="71"/>
    </row>
    <row r="46" spans="2:12" ht="25" customHeight="1">
      <c r="B46" s="65"/>
      <c r="C46" s="44">
        <v>39</v>
      </c>
      <c r="D46" s="68"/>
      <c r="E46" s="68"/>
      <c r="F46" s="68"/>
      <c r="G46" s="68"/>
      <c r="H46" s="59" t="str">
        <f>IF(B46="","",VLOOKUP(B46,学校番号!$B:$C,2,FALSE))</f>
        <v/>
      </c>
      <c r="I46" s="72"/>
      <c r="J46" s="68"/>
      <c r="K46" s="70"/>
      <c r="L46" s="71"/>
    </row>
    <row r="47" spans="2:12" ht="25" customHeight="1">
      <c r="B47" s="65"/>
      <c r="C47" s="44">
        <v>40</v>
      </c>
      <c r="D47" s="68"/>
      <c r="E47" s="68"/>
      <c r="F47" s="68"/>
      <c r="G47" s="68"/>
      <c r="H47" s="59" t="str">
        <f>IF(B47="","",VLOOKUP(B47,学校番号!$B:$C,2,FALSE))</f>
        <v/>
      </c>
      <c r="I47" s="72"/>
      <c r="J47" s="68"/>
      <c r="K47" s="70"/>
      <c r="L47" s="71"/>
    </row>
    <row r="48" spans="2:12" ht="25" customHeight="1">
      <c r="B48" s="65"/>
      <c r="C48" s="44">
        <v>41</v>
      </c>
      <c r="D48" s="68"/>
      <c r="E48" s="68"/>
      <c r="F48" s="68"/>
      <c r="G48" s="68"/>
      <c r="H48" s="59" t="str">
        <f>IF(B48="","",VLOOKUP(B48,学校番号!$B:$C,2,FALSE))</f>
        <v/>
      </c>
      <c r="I48" s="72"/>
      <c r="J48" s="68"/>
      <c r="K48" s="70"/>
      <c r="L48" s="71"/>
    </row>
    <row r="49" spans="2:12" ht="25" customHeight="1">
      <c r="B49" s="65"/>
      <c r="C49" s="44">
        <v>42</v>
      </c>
      <c r="D49" s="68"/>
      <c r="E49" s="68"/>
      <c r="F49" s="68"/>
      <c r="G49" s="68"/>
      <c r="H49" s="59" t="str">
        <f>IF(B49="","",VLOOKUP(B49,学校番号!$B:$C,2,FALSE))</f>
        <v/>
      </c>
      <c r="I49" s="72"/>
      <c r="J49" s="68"/>
      <c r="K49" s="70"/>
      <c r="L49" s="71"/>
    </row>
    <row r="50" spans="2:12" ht="25" customHeight="1">
      <c r="B50" s="65"/>
      <c r="C50" s="44">
        <v>43</v>
      </c>
      <c r="D50" s="68"/>
      <c r="E50" s="68"/>
      <c r="F50" s="68"/>
      <c r="G50" s="68"/>
      <c r="H50" s="59" t="str">
        <f>IF(B50="","",VLOOKUP(B50,学校番号!$B:$C,2,FALSE))</f>
        <v/>
      </c>
      <c r="I50" s="72"/>
      <c r="J50" s="68"/>
      <c r="K50" s="70"/>
      <c r="L50" s="71"/>
    </row>
    <row r="51" spans="2:12" ht="25" customHeight="1">
      <c r="B51" s="65"/>
      <c r="C51" s="44">
        <v>44</v>
      </c>
      <c r="D51" s="68"/>
      <c r="E51" s="68"/>
      <c r="F51" s="68"/>
      <c r="G51" s="68"/>
      <c r="H51" s="59" t="str">
        <f>IF(B51="","",VLOOKUP(B51,学校番号!$B:$C,2,FALSE))</f>
        <v/>
      </c>
      <c r="I51" s="72"/>
      <c r="J51" s="68"/>
      <c r="K51" s="70"/>
      <c r="L51" s="71"/>
    </row>
    <row r="52" spans="2:12" ht="25" customHeight="1">
      <c r="B52" s="65"/>
      <c r="C52" s="44">
        <v>45</v>
      </c>
      <c r="D52" s="68"/>
      <c r="E52" s="68"/>
      <c r="F52" s="68"/>
      <c r="G52" s="68"/>
      <c r="H52" s="59" t="str">
        <f>IF(B52="","",VLOOKUP(B52,学校番号!$B:$C,2,FALSE))</f>
        <v/>
      </c>
      <c r="I52" s="72"/>
      <c r="J52" s="68"/>
      <c r="K52" s="70"/>
      <c r="L52" s="71"/>
    </row>
    <row r="53" spans="2:12" ht="25" customHeight="1">
      <c r="B53" s="65"/>
      <c r="C53" s="44">
        <v>46</v>
      </c>
      <c r="D53" s="68"/>
      <c r="E53" s="68"/>
      <c r="F53" s="68"/>
      <c r="G53" s="68"/>
      <c r="H53" s="59" t="str">
        <f>IF(B53="","",VLOOKUP(B53,学校番号!$B:$C,2,FALSE))</f>
        <v/>
      </c>
      <c r="I53" s="72"/>
      <c r="J53" s="68"/>
      <c r="K53" s="70"/>
      <c r="L53" s="71"/>
    </row>
    <row r="54" spans="2:12" ht="25" customHeight="1">
      <c r="B54" s="65"/>
      <c r="C54" s="44">
        <v>47</v>
      </c>
      <c r="D54" s="68"/>
      <c r="E54" s="68"/>
      <c r="F54" s="68"/>
      <c r="G54" s="68"/>
      <c r="H54" s="59" t="str">
        <f>IF(B54="","",VLOOKUP(B54,学校番号!$B:$C,2,FALSE))</f>
        <v/>
      </c>
      <c r="I54" s="72"/>
      <c r="J54" s="68"/>
      <c r="K54" s="70"/>
      <c r="L54" s="71"/>
    </row>
    <row r="55" spans="2:12" ht="25" customHeight="1">
      <c r="B55" s="65"/>
      <c r="C55" s="44">
        <v>48</v>
      </c>
      <c r="D55" s="68"/>
      <c r="E55" s="68"/>
      <c r="F55" s="68"/>
      <c r="G55" s="68"/>
      <c r="H55" s="59" t="str">
        <f>IF(B55="","",VLOOKUP(B55,学校番号!$B:$C,2,FALSE))</f>
        <v/>
      </c>
      <c r="I55" s="72"/>
      <c r="J55" s="68"/>
      <c r="K55" s="70"/>
      <c r="L55" s="71"/>
    </row>
    <row r="56" spans="2:12" ht="25" customHeight="1">
      <c r="B56" s="65"/>
      <c r="C56" s="44">
        <v>49</v>
      </c>
      <c r="D56" s="68"/>
      <c r="E56" s="68"/>
      <c r="F56" s="68"/>
      <c r="G56" s="68"/>
      <c r="H56" s="59" t="str">
        <f>IF(B56="","",VLOOKUP(B56,学校番号!$B:$C,2,FALSE))</f>
        <v/>
      </c>
      <c r="I56" s="72"/>
      <c r="J56" s="68"/>
      <c r="K56" s="70"/>
      <c r="L56" s="71"/>
    </row>
    <row r="57" spans="2:12" ht="25" customHeight="1">
      <c r="B57" s="65"/>
      <c r="C57" s="44">
        <v>50</v>
      </c>
      <c r="D57" s="68"/>
      <c r="E57" s="68"/>
      <c r="F57" s="68"/>
      <c r="G57" s="68"/>
      <c r="H57" s="59" t="str">
        <f>IF(B57="","",VLOOKUP(B57,学校番号!$B:$C,2,FALSE))</f>
        <v/>
      </c>
      <c r="I57" s="72"/>
      <c r="J57" s="68"/>
      <c r="K57" s="70"/>
      <c r="L57" s="71"/>
    </row>
    <row r="58" spans="2:12" ht="25" customHeight="1">
      <c r="B58" s="65"/>
      <c r="C58" s="44">
        <v>51</v>
      </c>
      <c r="D58" s="68"/>
      <c r="E58" s="68"/>
      <c r="F58" s="68"/>
      <c r="G58" s="68"/>
      <c r="H58" s="59" t="str">
        <f>IF(B58="","",VLOOKUP(B58,学校番号!$B:$C,2,FALSE))</f>
        <v/>
      </c>
      <c r="I58" s="72"/>
      <c r="J58" s="68"/>
      <c r="K58" s="70"/>
      <c r="L58" s="71"/>
    </row>
    <row r="59" spans="2:12" ht="25" customHeight="1">
      <c r="B59" s="65"/>
      <c r="C59" s="44">
        <v>52</v>
      </c>
      <c r="D59" s="68"/>
      <c r="E59" s="68"/>
      <c r="F59" s="68"/>
      <c r="G59" s="68"/>
      <c r="H59" s="59" t="str">
        <f>IF(B59="","",VLOOKUP(B59,学校番号!$B:$C,2,FALSE))</f>
        <v/>
      </c>
      <c r="I59" s="72"/>
      <c r="J59" s="68"/>
      <c r="K59" s="70"/>
      <c r="L59" s="71"/>
    </row>
    <row r="60" spans="2:12" ht="25" customHeight="1">
      <c r="B60" s="65"/>
      <c r="C60" s="44">
        <v>53</v>
      </c>
      <c r="D60" s="68"/>
      <c r="E60" s="68"/>
      <c r="F60" s="68"/>
      <c r="G60" s="68"/>
      <c r="H60" s="59" t="str">
        <f>IF(B60="","",VLOOKUP(B60,学校番号!$B:$C,2,FALSE))</f>
        <v/>
      </c>
      <c r="I60" s="72"/>
      <c r="J60" s="68"/>
      <c r="K60" s="70"/>
      <c r="L60" s="71"/>
    </row>
    <row r="61" spans="2:12" ht="25" customHeight="1">
      <c r="B61" s="65"/>
      <c r="C61" s="44">
        <v>54</v>
      </c>
      <c r="D61" s="68"/>
      <c r="E61" s="68"/>
      <c r="F61" s="68"/>
      <c r="G61" s="68"/>
      <c r="H61" s="59" t="str">
        <f>IF(B61="","",VLOOKUP(B61,学校番号!$B:$C,2,FALSE))</f>
        <v/>
      </c>
      <c r="I61" s="72"/>
      <c r="J61" s="68"/>
      <c r="K61" s="70"/>
      <c r="L61" s="71"/>
    </row>
    <row r="62" spans="2:12" ht="25" customHeight="1">
      <c r="B62" s="65"/>
      <c r="C62" s="44">
        <v>55</v>
      </c>
      <c r="D62" s="68"/>
      <c r="E62" s="68"/>
      <c r="F62" s="68"/>
      <c r="G62" s="68"/>
      <c r="H62" s="59" t="str">
        <f>IF(B62="","",VLOOKUP(B62,学校番号!$B:$C,2,FALSE))</f>
        <v/>
      </c>
      <c r="I62" s="72"/>
      <c r="J62" s="68"/>
      <c r="K62" s="70"/>
      <c r="L62" s="71"/>
    </row>
    <row r="63" spans="2:12" ht="25" customHeight="1">
      <c r="B63" s="65"/>
      <c r="C63" s="44">
        <v>56</v>
      </c>
      <c r="D63" s="68"/>
      <c r="E63" s="68"/>
      <c r="F63" s="68"/>
      <c r="G63" s="68"/>
      <c r="H63" s="59" t="str">
        <f>IF(B63="","",VLOOKUP(B63,学校番号!$B:$C,2,FALSE))</f>
        <v/>
      </c>
      <c r="I63" s="72"/>
      <c r="J63" s="68"/>
      <c r="K63" s="70"/>
      <c r="L63" s="71"/>
    </row>
    <row r="64" spans="2:12" ht="25" customHeight="1">
      <c r="B64" s="65"/>
      <c r="C64" s="44">
        <v>57</v>
      </c>
      <c r="D64" s="68"/>
      <c r="E64" s="68"/>
      <c r="F64" s="68"/>
      <c r="G64" s="68"/>
      <c r="H64" s="59" t="str">
        <f>IF(B64="","",VLOOKUP(B64,学校番号!$B:$C,2,FALSE))</f>
        <v/>
      </c>
      <c r="I64" s="72"/>
      <c r="J64" s="68"/>
      <c r="K64" s="70"/>
      <c r="L64" s="71"/>
    </row>
    <row r="65" spans="2:12" ht="25" customHeight="1">
      <c r="B65" s="65"/>
      <c r="C65" s="44">
        <v>58</v>
      </c>
      <c r="D65" s="68"/>
      <c r="E65" s="68"/>
      <c r="F65" s="68"/>
      <c r="G65" s="68"/>
      <c r="H65" s="59" t="str">
        <f>IF(B65="","",VLOOKUP(B65,学校番号!$B:$C,2,FALSE))</f>
        <v/>
      </c>
      <c r="I65" s="72"/>
      <c r="J65" s="68"/>
      <c r="K65" s="70"/>
      <c r="L65" s="71"/>
    </row>
    <row r="66" spans="2:12" ht="25" customHeight="1">
      <c r="B66" s="65"/>
      <c r="C66" s="44">
        <v>59</v>
      </c>
      <c r="D66" s="68"/>
      <c r="E66" s="68"/>
      <c r="F66" s="68"/>
      <c r="G66" s="68"/>
      <c r="H66" s="59" t="str">
        <f>IF(B66="","",VLOOKUP(B66,学校番号!$B:$C,2,FALSE))</f>
        <v/>
      </c>
      <c r="I66" s="72"/>
      <c r="J66" s="68"/>
      <c r="K66" s="70"/>
      <c r="L66" s="71"/>
    </row>
    <row r="67" spans="2:12" ht="25" customHeight="1">
      <c r="B67" s="65"/>
      <c r="C67" s="44">
        <v>60</v>
      </c>
      <c r="D67" s="68"/>
      <c r="E67" s="68"/>
      <c r="F67" s="68"/>
      <c r="G67" s="68"/>
      <c r="H67" s="59" t="str">
        <f>IF(B67="","",VLOOKUP(B67,学校番号!$B:$C,2,FALSE))</f>
        <v/>
      </c>
      <c r="I67" s="72"/>
      <c r="J67" s="68"/>
      <c r="K67" s="70"/>
      <c r="L67" s="71"/>
    </row>
    <row r="68" spans="2:12" ht="25" customHeight="1">
      <c r="B68" s="65"/>
      <c r="C68" s="44">
        <v>61</v>
      </c>
      <c r="D68" s="68"/>
      <c r="E68" s="68"/>
      <c r="F68" s="68"/>
      <c r="G68" s="68"/>
      <c r="H68" s="59" t="str">
        <f>IF(B68="","",VLOOKUP(B68,学校番号!$B:$C,2,FALSE))</f>
        <v/>
      </c>
      <c r="I68" s="72"/>
      <c r="J68" s="68"/>
      <c r="K68" s="70"/>
      <c r="L68" s="71"/>
    </row>
    <row r="69" spans="2:12" ht="25" customHeight="1">
      <c r="B69" s="65"/>
      <c r="C69" s="44">
        <v>62</v>
      </c>
      <c r="D69" s="68"/>
      <c r="E69" s="68"/>
      <c r="F69" s="68"/>
      <c r="G69" s="68"/>
      <c r="H69" s="59" t="str">
        <f>IF(B69="","",VLOOKUP(B69,学校番号!$B:$C,2,FALSE))</f>
        <v/>
      </c>
      <c r="I69" s="72"/>
      <c r="J69" s="68"/>
      <c r="K69" s="70"/>
      <c r="L69" s="71"/>
    </row>
    <row r="70" spans="2:12" ht="25" customHeight="1">
      <c r="B70" s="65"/>
      <c r="C70" s="44">
        <v>63</v>
      </c>
      <c r="D70" s="68"/>
      <c r="E70" s="68"/>
      <c r="F70" s="68"/>
      <c r="G70" s="68"/>
      <c r="H70" s="59" t="str">
        <f>IF(B70="","",VLOOKUP(B70,学校番号!$B:$C,2,FALSE))</f>
        <v/>
      </c>
      <c r="I70" s="72"/>
      <c r="J70" s="68"/>
      <c r="K70" s="70"/>
      <c r="L70" s="71"/>
    </row>
    <row r="71" spans="2:12" ht="25" customHeight="1">
      <c r="B71" s="65"/>
      <c r="C71" s="44">
        <v>64</v>
      </c>
      <c r="D71" s="68"/>
      <c r="E71" s="68"/>
      <c r="F71" s="68"/>
      <c r="G71" s="68"/>
      <c r="H71" s="59" t="str">
        <f>IF(B71="","",VLOOKUP(B71,学校番号!$B:$C,2,FALSE))</f>
        <v/>
      </c>
      <c r="I71" s="72"/>
      <c r="J71" s="68"/>
      <c r="K71" s="70"/>
      <c r="L71" s="71"/>
    </row>
    <row r="72" spans="2:12" ht="25" customHeight="1">
      <c r="B72" s="65"/>
      <c r="C72" s="44">
        <v>65</v>
      </c>
      <c r="D72" s="68"/>
      <c r="E72" s="68"/>
      <c r="F72" s="68"/>
      <c r="G72" s="68"/>
      <c r="H72" s="59" t="str">
        <f>IF(B72="","",VLOOKUP(B72,学校番号!$B:$C,2,FALSE))</f>
        <v/>
      </c>
      <c r="I72" s="72"/>
      <c r="J72" s="68"/>
      <c r="K72" s="70"/>
      <c r="L72" s="71"/>
    </row>
    <row r="73" spans="2:12" ht="25" customHeight="1">
      <c r="B73" s="65"/>
      <c r="C73" s="44">
        <v>66</v>
      </c>
      <c r="D73" s="68"/>
      <c r="E73" s="68"/>
      <c r="F73" s="68"/>
      <c r="G73" s="68"/>
      <c r="H73" s="59" t="str">
        <f>IF(B73="","",VLOOKUP(B73,学校番号!$B:$C,2,FALSE))</f>
        <v/>
      </c>
      <c r="I73" s="72"/>
      <c r="J73" s="68"/>
      <c r="K73" s="70"/>
      <c r="L73" s="71"/>
    </row>
    <row r="74" spans="2:12" ht="25" customHeight="1">
      <c r="B74" s="65"/>
      <c r="C74" s="44">
        <v>67</v>
      </c>
      <c r="D74" s="68"/>
      <c r="E74" s="68"/>
      <c r="F74" s="68"/>
      <c r="G74" s="68"/>
      <c r="H74" s="59" t="str">
        <f>IF(B74="","",VLOOKUP(B74,学校番号!$B:$C,2,FALSE))</f>
        <v/>
      </c>
      <c r="I74" s="72"/>
      <c r="J74" s="68"/>
      <c r="K74" s="70"/>
      <c r="L74" s="71"/>
    </row>
    <row r="75" spans="2:12" ht="25" customHeight="1">
      <c r="B75" s="65"/>
      <c r="C75" s="44">
        <v>68</v>
      </c>
      <c r="D75" s="68"/>
      <c r="E75" s="68"/>
      <c r="F75" s="68"/>
      <c r="G75" s="68"/>
      <c r="H75" s="59" t="str">
        <f>IF(B75="","",VLOOKUP(B75,学校番号!$B:$C,2,FALSE))</f>
        <v/>
      </c>
      <c r="I75" s="72"/>
      <c r="J75" s="68"/>
      <c r="K75" s="70"/>
      <c r="L75" s="71"/>
    </row>
    <row r="76" spans="2:12" ht="25" customHeight="1">
      <c r="B76" s="65"/>
      <c r="C76" s="44">
        <v>69</v>
      </c>
      <c r="D76" s="68"/>
      <c r="E76" s="68"/>
      <c r="F76" s="68"/>
      <c r="G76" s="68"/>
      <c r="H76" s="59" t="str">
        <f>IF(B76="","",VLOOKUP(B76,学校番号!$B:$C,2,FALSE))</f>
        <v/>
      </c>
      <c r="I76" s="72"/>
      <c r="J76" s="68"/>
      <c r="K76" s="70"/>
      <c r="L76" s="71"/>
    </row>
    <row r="77" spans="2:12" ht="25" customHeight="1">
      <c r="B77" s="65"/>
      <c r="C77" s="44">
        <v>70</v>
      </c>
      <c r="D77" s="68"/>
      <c r="E77" s="68"/>
      <c r="F77" s="68"/>
      <c r="G77" s="68"/>
      <c r="H77" s="59" t="str">
        <f>IF(B77="","",VLOOKUP(B77,学校番号!$B:$C,2,FALSE))</f>
        <v/>
      </c>
      <c r="I77" s="72"/>
      <c r="J77" s="68"/>
      <c r="K77" s="70"/>
      <c r="L77" s="71"/>
    </row>
    <row r="78" spans="2:12" ht="25" customHeight="1">
      <c r="B78" s="65"/>
      <c r="C78" s="44">
        <v>71</v>
      </c>
      <c r="D78" s="68"/>
      <c r="E78" s="68"/>
      <c r="F78" s="68"/>
      <c r="G78" s="68"/>
      <c r="H78" s="59" t="str">
        <f>IF(B78="","",VLOOKUP(B78,学校番号!$B:$C,2,FALSE))</f>
        <v/>
      </c>
      <c r="I78" s="72"/>
      <c r="J78" s="68"/>
      <c r="K78" s="70"/>
      <c r="L78" s="71"/>
    </row>
    <row r="79" spans="2:12" ht="25" customHeight="1">
      <c r="B79" s="65"/>
      <c r="C79" s="44">
        <v>72</v>
      </c>
      <c r="D79" s="68"/>
      <c r="E79" s="68"/>
      <c r="F79" s="68"/>
      <c r="G79" s="68"/>
      <c r="H79" s="59" t="str">
        <f>IF(B79="","",VLOOKUP(B79,学校番号!$B:$C,2,FALSE))</f>
        <v/>
      </c>
      <c r="I79" s="72"/>
      <c r="J79" s="68"/>
      <c r="K79" s="70"/>
      <c r="L79" s="71"/>
    </row>
    <row r="80" spans="2:12" ht="25" customHeight="1">
      <c r="B80" s="65"/>
      <c r="C80" s="44">
        <v>73</v>
      </c>
      <c r="D80" s="68"/>
      <c r="E80" s="68"/>
      <c r="F80" s="68"/>
      <c r="G80" s="68"/>
      <c r="H80" s="59" t="str">
        <f>IF(B80="","",VLOOKUP(B80,学校番号!$B:$C,2,FALSE))</f>
        <v/>
      </c>
      <c r="I80" s="72"/>
      <c r="J80" s="68"/>
      <c r="K80" s="70"/>
      <c r="L80" s="71"/>
    </row>
    <row r="81" spans="2:12" ht="25" customHeight="1">
      <c r="B81" s="65"/>
      <c r="C81" s="44">
        <v>74</v>
      </c>
      <c r="D81" s="68"/>
      <c r="E81" s="68"/>
      <c r="F81" s="68"/>
      <c r="G81" s="68"/>
      <c r="H81" s="59" t="str">
        <f>IF(B81="","",VLOOKUP(B81,学校番号!$B:$C,2,FALSE))</f>
        <v/>
      </c>
      <c r="I81" s="72"/>
      <c r="J81" s="68"/>
      <c r="K81" s="70"/>
      <c r="L81" s="71"/>
    </row>
    <row r="82" spans="2:12" ht="25" customHeight="1">
      <c r="B82" s="65"/>
      <c r="C82" s="44">
        <v>75</v>
      </c>
      <c r="D82" s="68"/>
      <c r="E82" s="68"/>
      <c r="F82" s="68"/>
      <c r="G82" s="68"/>
      <c r="H82" s="59" t="str">
        <f>IF(B82="","",VLOOKUP(B82,学校番号!$B:$C,2,FALSE))</f>
        <v/>
      </c>
      <c r="I82" s="72"/>
      <c r="J82" s="68"/>
      <c r="K82" s="70"/>
      <c r="L82" s="71"/>
    </row>
    <row r="83" spans="2:12" ht="25" customHeight="1">
      <c r="B83" s="65"/>
      <c r="C83" s="44">
        <v>76</v>
      </c>
      <c r="D83" s="68"/>
      <c r="E83" s="68"/>
      <c r="F83" s="68"/>
      <c r="G83" s="68"/>
      <c r="H83" s="59" t="str">
        <f>IF(B83="","",VLOOKUP(B83,学校番号!$B:$C,2,FALSE))</f>
        <v/>
      </c>
      <c r="I83" s="72"/>
      <c r="J83" s="68"/>
      <c r="K83" s="70"/>
      <c r="L83" s="71"/>
    </row>
    <row r="84" spans="2:12" ht="25" customHeight="1">
      <c r="B84" s="65"/>
      <c r="C84" s="44">
        <v>77</v>
      </c>
      <c r="D84" s="68"/>
      <c r="E84" s="68"/>
      <c r="F84" s="68"/>
      <c r="G84" s="68"/>
      <c r="H84" s="59" t="str">
        <f>IF(B84="","",VLOOKUP(B84,学校番号!$B:$C,2,FALSE))</f>
        <v/>
      </c>
      <c r="I84" s="72"/>
      <c r="J84" s="68"/>
      <c r="K84" s="70"/>
      <c r="L84" s="71"/>
    </row>
    <row r="85" spans="2:12" ht="25" customHeight="1">
      <c r="B85" s="65"/>
      <c r="C85" s="44">
        <v>78</v>
      </c>
      <c r="D85" s="68"/>
      <c r="E85" s="68"/>
      <c r="F85" s="68"/>
      <c r="G85" s="68"/>
      <c r="H85" s="59" t="str">
        <f>IF(B85="","",VLOOKUP(B85,学校番号!$B:$C,2,FALSE))</f>
        <v/>
      </c>
      <c r="I85" s="72"/>
      <c r="J85" s="68"/>
      <c r="K85" s="70"/>
      <c r="L85" s="71"/>
    </row>
    <row r="86" spans="2:12" ht="25" customHeight="1">
      <c r="B86" s="65"/>
      <c r="C86" s="44">
        <v>79</v>
      </c>
      <c r="D86" s="68"/>
      <c r="E86" s="68"/>
      <c r="F86" s="68"/>
      <c r="G86" s="68"/>
      <c r="H86" s="59" t="str">
        <f>IF(B86="","",VLOOKUP(B86,学校番号!$B:$C,2,FALSE))</f>
        <v/>
      </c>
      <c r="I86" s="72"/>
      <c r="J86" s="68"/>
      <c r="K86" s="70"/>
      <c r="L86" s="71"/>
    </row>
    <row r="87" spans="2:12" ht="25" customHeight="1">
      <c r="B87" s="65"/>
      <c r="C87" s="44">
        <v>80</v>
      </c>
      <c r="D87" s="68"/>
      <c r="E87" s="68"/>
      <c r="F87" s="68"/>
      <c r="G87" s="68"/>
      <c r="H87" s="59" t="str">
        <f>IF(B87="","",VLOOKUP(B87,学校番号!$B:$C,2,FALSE))</f>
        <v/>
      </c>
      <c r="I87" s="72"/>
      <c r="J87" s="68"/>
      <c r="K87" s="70"/>
      <c r="L87" s="71"/>
    </row>
    <row r="88" spans="2:12" ht="25" customHeight="1">
      <c r="B88" s="65"/>
      <c r="C88" s="44">
        <v>81</v>
      </c>
      <c r="D88" s="68"/>
      <c r="E88" s="68"/>
      <c r="F88" s="68"/>
      <c r="G88" s="68"/>
      <c r="H88" s="59" t="str">
        <f>IF(B88="","",VLOOKUP(B88,学校番号!$B:$C,2,FALSE))</f>
        <v/>
      </c>
      <c r="I88" s="72"/>
      <c r="J88" s="68"/>
      <c r="K88" s="70"/>
      <c r="L88" s="71"/>
    </row>
    <row r="89" spans="2:12" ht="25" customHeight="1">
      <c r="B89" s="65"/>
      <c r="C89" s="44">
        <v>82</v>
      </c>
      <c r="D89" s="68"/>
      <c r="E89" s="68"/>
      <c r="F89" s="68"/>
      <c r="G89" s="68"/>
      <c r="H89" s="59" t="str">
        <f>IF(B89="","",VLOOKUP(B89,学校番号!$B:$C,2,FALSE))</f>
        <v/>
      </c>
      <c r="I89" s="72"/>
      <c r="J89" s="68"/>
      <c r="K89" s="70"/>
      <c r="L89" s="71"/>
    </row>
    <row r="90" spans="2:12" ht="25" customHeight="1">
      <c r="B90" s="65"/>
      <c r="C90" s="44">
        <v>83</v>
      </c>
      <c r="D90" s="68"/>
      <c r="E90" s="68"/>
      <c r="F90" s="68"/>
      <c r="G90" s="68"/>
      <c r="H90" s="59" t="str">
        <f>IF(B90="","",VLOOKUP(B90,学校番号!$B:$C,2,FALSE))</f>
        <v/>
      </c>
      <c r="I90" s="72"/>
      <c r="J90" s="68"/>
      <c r="K90" s="70"/>
      <c r="L90" s="71"/>
    </row>
    <row r="91" spans="2:12" ht="25" customHeight="1">
      <c r="B91" s="65"/>
      <c r="C91" s="44">
        <v>84</v>
      </c>
      <c r="D91" s="68"/>
      <c r="E91" s="68"/>
      <c r="F91" s="68"/>
      <c r="G91" s="68"/>
      <c r="H91" s="59" t="str">
        <f>IF(B91="","",VLOOKUP(B91,学校番号!$B:$C,2,FALSE))</f>
        <v/>
      </c>
      <c r="I91" s="72"/>
      <c r="J91" s="68"/>
      <c r="K91" s="70"/>
      <c r="L91" s="71"/>
    </row>
    <row r="92" spans="2:12" ht="25" customHeight="1">
      <c r="B92" s="65"/>
      <c r="C92" s="44">
        <v>85</v>
      </c>
      <c r="D92" s="68"/>
      <c r="E92" s="68"/>
      <c r="F92" s="68"/>
      <c r="G92" s="68"/>
      <c r="H92" s="59" t="str">
        <f>IF(B92="","",VLOOKUP(B92,学校番号!$B:$C,2,FALSE))</f>
        <v/>
      </c>
      <c r="I92" s="72"/>
      <c r="J92" s="68"/>
      <c r="K92" s="70"/>
      <c r="L92" s="71"/>
    </row>
    <row r="93" spans="2:12" ht="25" customHeight="1">
      <c r="B93" s="65"/>
      <c r="C93" s="44">
        <v>86</v>
      </c>
      <c r="D93" s="68"/>
      <c r="E93" s="68"/>
      <c r="F93" s="68"/>
      <c r="G93" s="68"/>
      <c r="H93" s="59" t="str">
        <f>IF(B93="","",VLOOKUP(B93,学校番号!$B:$C,2,FALSE))</f>
        <v/>
      </c>
      <c r="I93" s="72"/>
      <c r="J93" s="68"/>
      <c r="K93" s="70"/>
      <c r="L93" s="71"/>
    </row>
    <row r="94" spans="2:12" ht="25" customHeight="1">
      <c r="B94" s="65"/>
      <c r="C94" s="44">
        <v>87</v>
      </c>
      <c r="D94" s="68"/>
      <c r="E94" s="68"/>
      <c r="F94" s="68"/>
      <c r="G94" s="68"/>
      <c r="H94" s="59" t="str">
        <f>IF(B94="","",VLOOKUP(B94,学校番号!$B:$C,2,FALSE))</f>
        <v/>
      </c>
      <c r="I94" s="72"/>
      <c r="J94" s="68"/>
      <c r="K94" s="70"/>
      <c r="L94" s="71"/>
    </row>
    <row r="95" spans="2:12" ht="25" customHeight="1">
      <c r="B95" s="65"/>
      <c r="C95" s="44">
        <v>88</v>
      </c>
      <c r="D95" s="68"/>
      <c r="E95" s="68"/>
      <c r="F95" s="68"/>
      <c r="G95" s="68"/>
      <c r="H95" s="59" t="str">
        <f>IF(B95="","",VLOOKUP(B95,学校番号!$B:$C,2,FALSE))</f>
        <v/>
      </c>
      <c r="I95" s="72"/>
      <c r="J95" s="68"/>
      <c r="K95" s="70"/>
      <c r="L95" s="71"/>
    </row>
    <row r="96" spans="2:12" ht="25" customHeight="1">
      <c r="B96" s="65"/>
      <c r="C96" s="44">
        <v>89</v>
      </c>
      <c r="D96" s="68"/>
      <c r="E96" s="68"/>
      <c r="F96" s="68"/>
      <c r="G96" s="68"/>
      <c r="H96" s="59" t="str">
        <f>IF(B96="","",VLOOKUP(B96,学校番号!$B:$C,2,FALSE))</f>
        <v/>
      </c>
      <c r="I96" s="72"/>
      <c r="J96" s="68"/>
      <c r="K96" s="70"/>
      <c r="L96" s="71"/>
    </row>
    <row r="97" spans="2:12" ht="25" customHeight="1">
      <c r="B97" s="65"/>
      <c r="C97" s="44">
        <v>90</v>
      </c>
      <c r="D97" s="68"/>
      <c r="E97" s="68"/>
      <c r="F97" s="68"/>
      <c r="G97" s="68"/>
      <c r="H97" s="59" t="str">
        <f>IF(B97="","",VLOOKUP(B97,学校番号!$B:$C,2,FALSE))</f>
        <v/>
      </c>
      <c r="I97" s="72"/>
      <c r="J97" s="68"/>
      <c r="K97" s="70"/>
      <c r="L97" s="71"/>
    </row>
    <row r="98" spans="2:12" ht="25" customHeight="1">
      <c r="B98" s="65"/>
      <c r="C98" s="44">
        <v>91</v>
      </c>
      <c r="D98" s="68"/>
      <c r="E98" s="68"/>
      <c r="F98" s="68"/>
      <c r="G98" s="68"/>
      <c r="H98" s="59" t="str">
        <f>IF(B98="","",VLOOKUP(B98,学校番号!$B:$C,2,FALSE))</f>
        <v/>
      </c>
      <c r="I98" s="72"/>
      <c r="J98" s="68"/>
      <c r="K98" s="70"/>
      <c r="L98" s="71"/>
    </row>
    <row r="99" spans="2:12" ht="25" customHeight="1">
      <c r="B99" s="65"/>
      <c r="C99" s="44">
        <v>92</v>
      </c>
      <c r="D99" s="68"/>
      <c r="E99" s="68"/>
      <c r="F99" s="68"/>
      <c r="G99" s="68"/>
      <c r="H99" s="59" t="str">
        <f>IF(B99="","",VLOOKUP(B99,学校番号!$B:$C,2,FALSE))</f>
        <v/>
      </c>
      <c r="I99" s="72"/>
      <c r="J99" s="68"/>
      <c r="K99" s="70"/>
      <c r="L99" s="71"/>
    </row>
    <row r="100" spans="2:12" ht="25" customHeight="1">
      <c r="B100" s="65"/>
      <c r="C100" s="44">
        <v>93</v>
      </c>
      <c r="D100" s="68"/>
      <c r="E100" s="68"/>
      <c r="F100" s="68"/>
      <c r="G100" s="68"/>
      <c r="H100" s="59" t="str">
        <f>IF(B100="","",VLOOKUP(B100,学校番号!$B:$C,2,FALSE))</f>
        <v/>
      </c>
      <c r="I100" s="72"/>
      <c r="J100" s="68"/>
      <c r="K100" s="70"/>
      <c r="L100" s="71"/>
    </row>
    <row r="101" spans="2:12" ht="25" customHeight="1">
      <c r="B101" s="65"/>
      <c r="C101" s="44">
        <v>94</v>
      </c>
      <c r="D101" s="68"/>
      <c r="E101" s="68"/>
      <c r="F101" s="68"/>
      <c r="G101" s="68"/>
      <c r="H101" s="59" t="str">
        <f>IF(B101="","",VLOOKUP(B101,学校番号!$B:$C,2,FALSE))</f>
        <v/>
      </c>
      <c r="I101" s="72"/>
      <c r="J101" s="68"/>
      <c r="K101" s="70"/>
      <c r="L101" s="71"/>
    </row>
    <row r="102" spans="2:12" ht="25" customHeight="1">
      <c r="B102" s="65"/>
      <c r="C102" s="44">
        <v>95</v>
      </c>
      <c r="D102" s="68"/>
      <c r="E102" s="68"/>
      <c r="F102" s="68"/>
      <c r="G102" s="68"/>
      <c r="H102" s="59" t="str">
        <f>IF(B102="","",VLOOKUP(B102,学校番号!$B:$C,2,FALSE))</f>
        <v/>
      </c>
      <c r="I102" s="72"/>
      <c r="J102" s="68"/>
      <c r="K102" s="70"/>
      <c r="L102" s="71"/>
    </row>
    <row r="103" spans="2:12" ht="25" customHeight="1">
      <c r="B103" s="65"/>
      <c r="C103" s="44">
        <v>96</v>
      </c>
      <c r="D103" s="68"/>
      <c r="E103" s="68"/>
      <c r="F103" s="68"/>
      <c r="G103" s="68"/>
      <c r="H103" s="59" t="str">
        <f>IF(B103="","",VLOOKUP(B103,学校番号!$B:$C,2,FALSE))</f>
        <v/>
      </c>
      <c r="I103" s="72"/>
      <c r="J103" s="68"/>
      <c r="K103" s="70"/>
      <c r="L103" s="71"/>
    </row>
    <row r="104" spans="2:12" ht="25" customHeight="1">
      <c r="B104" s="65"/>
      <c r="C104" s="44">
        <v>97</v>
      </c>
      <c r="D104" s="68"/>
      <c r="E104" s="68"/>
      <c r="F104" s="68"/>
      <c r="G104" s="68"/>
      <c r="H104" s="59" t="str">
        <f>IF(B104="","",VLOOKUP(B104,学校番号!$B:$C,2,FALSE))</f>
        <v/>
      </c>
      <c r="I104" s="72"/>
      <c r="J104" s="68"/>
      <c r="K104" s="70"/>
      <c r="L104" s="71"/>
    </row>
    <row r="105" spans="2:12" ht="25" customHeight="1">
      <c r="B105" s="65"/>
      <c r="C105" s="44">
        <v>98</v>
      </c>
      <c r="D105" s="68"/>
      <c r="E105" s="68"/>
      <c r="F105" s="68"/>
      <c r="G105" s="68"/>
      <c r="H105" s="59" t="str">
        <f>IF(B105="","",VLOOKUP(B105,学校番号!$B:$C,2,FALSE))</f>
        <v/>
      </c>
      <c r="I105" s="72"/>
      <c r="J105" s="68"/>
      <c r="K105" s="70"/>
      <c r="L105" s="71"/>
    </row>
    <row r="106" spans="2:12" ht="25" customHeight="1">
      <c r="B106" s="65"/>
      <c r="C106" s="44">
        <v>99</v>
      </c>
      <c r="D106" s="68"/>
      <c r="E106" s="68"/>
      <c r="F106" s="68"/>
      <c r="G106" s="68"/>
      <c r="H106" s="59" t="str">
        <f>IF(B106="","",VLOOKUP(B106,学校番号!$B:$C,2,FALSE))</f>
        <v/>
      </c>
      <c r="I106" s="72"/>
      <c r="J106" s="68"/>
      <c r="K106" s="70"/>
      <c r="L106" s="71"/>
    </row>
    <row r="107" spans="2:12" ht="25" customHeight="1">
      <c r="B107" s="65"/>
      <c r="C107" s="44">
        <v>100</v>
      </c>
      <c r="D107" s="68"/>
      <c r="E107" s="68"/>
      <c r="F107" s="68"/>
      <c r="G107" s="68"/>
      <c r="H107" s="59" t="str">
        <f>IF(B107="","",VLOOKUP(B107,学校番号!$B:$C,2,FALSE))</f>
        <v/>
      </c>
      <c r="I107" s="72"/>
      <c r="J107" s="68"/>
      <c r="K107" s="70"/>
      <c r="L107" s="71"/>
    </row>
    <row r="108" spans="2:12" ht="25" customHeight="1">
      <c r="B108" s="65"/>
      <c r="C108" s="44">
        <v>101</v>
      </c>
      <c r="D108" s="68"/>
      <c r="E108" s="68"/>
      <c r="F108" s="68"/>
      <c r="G108" s="68"/>
      <c r="H108" s="59" t="str">
        <f>IF(B108="","",VLOOKUP(B108,学校番号!$B:$C,2,FALSE))</f>
        <v/>
      </c>
      <c r="I108" s="72"/>
      <c r="J108" s="68"/>
      <c r="K108" s="70"/>
      <c r="L108" s="71"/>
    </row>
    <row r="109" spans="2:12" ht="25" customHeight="1">
      <c r="B109" s="65"/>
      <c r="C109" s="44">
        <v>102</v>
      </c>
      <c r="D109" s="68"/>
      <c r="E109" s="68"/>
      <c r="F109" s="68"/>
      <c r="G109" s="68"/>
      <c r="H109" s="59" t="str">
        <f>IF(B109="","",VLOOKUP(B109,学校番号!$B:$C,2,FALSE))</f>
        <v/>
      </c>
      <c r="I109" s="72"/>
      <c r="J109" s="68"/>
      <c r="K109" s="70"/>
      <c r="L109" s="71"/>
    </row>
    <row r="110" spans="2:12" ht="25" customHeight="1">
      <c r="B110" s="65"/>
      <c r="C110" s="44">
        <v>103</v>
      </c>
      <c r="D110" s="68"/>
      <c r="E110" s="68"/>
      <c r="F110" s="68"/>
      <c r="G110" s="68"/>
      <c r="H110" s="59" t="str">
        <f>IF(B110="","",VLOOKUP(B110,学校番号!$B:$C,2,FALSE))</f>
        <v/>
      </c>
      <c r="I110" s="72"/>
      <c r="J110" s="68"/>
      <c r="K110" s="70"/>
      <c r="L110" s="71"/>
    </row>
    <row r="111" spans="2:12" ht="25" customHeight="1">
      <c r="B111" s="65"/>
      <c r="C111" s="44">
        <v>104</v>
      </c>
      <c r="D111" s="68"/>
      <c r="E111" s="68"/>
      <c r="F111" s="68"/>
      <c r="G111" s="68"/>
      <c r="H111" s="59" t="str">
        <f>IF(B111="","",VLOOKUP(B111,学校番号!$B:$C,2,FALSE))</f>
        <v/>
      </c>
      <c r="I111" s="72"/>
      <c r="J111" s="68"/>
      <c r="K111" s="70"/>
      <c r="L111" s="71"/>
    </row>
    <row r="112" spans="2:12" ht="25" customHeight="1">
      <c r="B112" s="65"/>
      <c r="C112" s="44">
        <v>105</v>
      </c>
      <c r="D112" s="68"/>
      <c r="E112" s="68"/>
      <c r="F112" s="68"/>
      <c r="G112" s="68"/>
      <c r="H112" s="59" t="str">
        <f>IF(B112="","",VLOOKUP(B112,学校番号!$B:$C,2,FALSE))</f>
        <v/>
      </c>
      <c r="I112" s="72"/>
      <c r="J112" s="68"/>
      <c r="K112" s="70"/>
      <c r="L112" s="71"/>
    </row>
    <row r="113" spans="2:12" ht="25" customHeight="1">
      <c r="B113" s="65"/>
      <c r="C113" s="44">
        <v>106</v>
      </c>
      <c r="D113" s="68"/>
      <c r="E113" s="68"/>
      <c r="F113" s="68"/>
      <c r="G113" s="68"/>
      <c r="H113" s="59" t="str">
        <f>IF(B113="","",VLOOKUP(B113,学校番号!$B:$C,2,FALSE))</f>
        <v/>
      </c>
      <c r="I113" s="72"/>
      <c r="J113" s="68"/>
      <c r="K113" s="70"/>
      <c r="L113" s="71"/>
    </row>
    <row r="114" spans="2:12" ht="25" customHeight="1">
      <c r="B114" s="65"/>
      <c r="C114" s="44">
        <v>107</v>
      </c>
      <c r="D114" s="68"/>
      <c r="E114" s="68"/>
      <c r="F114" s="68"/>
      <c r="G114" s="68"/>
      <c r="H114" s="59" t="str">
        <f>IF(B114="","",VLOOKUP(B114,学校番号!$B:$C,2,FALSE))</f>
        <v/>
      </c>
      <c r="I114" s="72"/>
      <c r="J114" s="68"/>
      <c r="K114" s="70"/>
      <c r="L114" s="71"/>
    </row>
    <row r="115" spans="2:12" ht="25" customHeight="1">
      <c r="B115" s="65"/>
      <c r="C115" s="44">
        <v>108</v>
      </c>
      <c r="D115" s="68"/>
      <c r="E115" s="68"/>
      <c r="F115" s="68"/>
      <c r="G115" s="68"/>
      <c r="H115" s="59" t="str">
        <f>IF(B115="","",VLOOKUP(B115,学校番号!$B:$C,2,FALSE))</f>
        <v/>
      </c>
      <c r="I115" s="72"/>
      <c r="J115" s="68"/>
      <c r="K115" s="70"/>
      <c r="L115" s="71"/>
    </row>
    <row r="116" spans="2:12" ht="25" customHeight="1">
      <c r="B116" s="65"/>
      <c r="C116" s="44">
        <v>109</v>
      </c>
      <c r="D116" s="68"/>
      <c r="E116" s="68"/>
      <c r="F116" s="68"/>
      <c r="G116" s="68"/>
      <c r="H116" s="59" t="str">
        <f>IF(B116="","",VLOOKUP(B116,学校番号!$B:$C,2,FALSE))</f>
        <v/>
      </c>
      <c r="I116" s="72"/>
      <c r="J116" s="68"/>
      <c r="K116" s="70"/>
      <c r="L116" s="71"/>
    </row>
    <row r="117" spans="2:12" ht="25" customHeight="1">
      <c r="B117" s="65"/>
      <c r="C117" s="44">
        <v>110</v>
      </c>
      <c r="D117" s="68"/>
      <c r="E117" s="68"/>
      <c r="F117" s="68"/>
      <c r="G117" s="68"/>
      <c r="H117" s="59" t="str">
        <f>IF(B117="","",VLOOKUP(B117,学校番号!$B:$C,2,FALSE))</f>
        <v/>
      </c>
      <c r="I117" s="72"/>
      <c r="J117" s="68"/>
      <c r="K117" s="70"/>
      <c r="L117" s="71"/>
    </row>
    <row r="118" spans="2:12" ht="25" customHeight="1">
      <c r="B118" s="65"/>
      <c r="C118" s="44">
        <v>111</v>
      </c>
      <c r="D118" s="68"/>
      <c r="E118" s="68"/>
      <c r="F118" s="68"/>
      <c r="G118" s="68"/>
      <c r="H118" s="59" t="str">
        <f>IF(B118="","",VLOOKUP(B118,学校番号!$B:$C,2,FALSE))</f>
        <v/>
      </c>
      <c r="I118" s="72"/>
      <c r="J118" s="68"/>
      <c r="K118" s="70"/>
      <c r="L118" s="71"/>
    </row>
    <row r="119" spans="2:12" ht="25" customHeight="1">
      <c r="B119" s="65"/>
      <c r="C119" s="44">
        <v>112</v>
      </c>
      <c r="D119" s="68"/>
      <c r="E119" s="68"/>
      <c r="F119" s="68"/>
      <c r="G119" s="68"/>
      <c r="H119" s="59" t="str">
        <f>IF(B119="","",VLOOKUP(B119,学校番号!$B:$C,2,FALSE))</f>
        <v/>
      </c>
      <c r="I119" s="72"/>
      <c r="J119" s="68"/>
      <c r="K119" s="70"/>
      <c r="L119" s="71"/>
    </row>
    <row r="120" spans="2:12" ht="25" customHeight="1">
      <c r="B120" s="65"/>
      <c r="C120" s="44">
        <v>113</v>
      </c>
      <c r="D120" s="68"/>
      <c r="E120" s="68"/>
      <c r="F120" s="68"/>
      <c r="G120" s="68"/>
      <c r="H120" s="59" t="str">
        <f>IF(B120="","",VLOOKUP(B120,学校番号!$B:$C,2,FALSE))</f>
        <v/>
      </c>
      <c r="I120" s="72"/>
      <c r="J120" s="68"/>
      <c r="K120" s="70"/>
      <c r="L120" s="71"/>
    </row>
    <row r="121" spans="2:12" ht="25" customHeight="1">
      <c r="B121" s="65"/>
      <c r="C121" s="44">
        <v>114</v>
      </c>
      <c r="D121" s="68"/>
      <c r="E121" s="68"/>
      <c r="F121" s="68"/>
      <c r="G121" s="68"/>
      <c r="H121" s="59" t="str">
        <f>IF(B121="","",VLOOKUP(B121,学校番号!$B:$C,2,FALSE))</f>
        <v/>
      </c>
      <c r="I121" s="72"/>
      <c r="J121" s="68"/>
      <c r="K121" s="70"/>
      <c r="L121" s="71"/>
    </row>
    <row r="122" spans="2:12" ht="25" customHeight="1">
      <c r="B122" s="65"/>
      <c r="C122" s="44">
        <v>115</v>
      </c>
      <c r="D122" s="68"/>
      <c r="E122" s="68"/>
      <c r="F122" s="68"/>
      <c r="G122" s="68"/>
      <c r="H122" s="59" t="str">
        <f>IF(B122="","",VLOOKUP(B122,学校番号!$B:$C,2,FALSE))</f>
        <v/>
      </c>
      <c r="I122" s="72"/>
      <c r="J122" s="68"/>
      <c r="K122" s="70"/>
      <c r="L122" s="71"/>
    </row>
    <row r="123" spans="2:12" ht="25" customHeight="1">
      <c r="B123" s="65"/>
      <c r="C123" s="44">
        <v>116</v>
      </c>
      <c r="D123" s="68"/>
      <c r="E123" s="68"/>
      <c r="F123" s="68"/>
      <c r="G123" s="68"/>
      <c r="H123" s="59" t="str">
        <f>IF(B123="","",VLOOKUP(B123,学校番号!$B:$C,2,FALSE))</f>
        <v/>
      </c>
      <c r="I123" s="72"/>
      <c r="J123" s="68"/>
      <c r="K123" s="70"/>
      <c r="L123" s="71"/>
    </row>
    <row r="124" spans="2:12" ht="25" customHeight="1">
      <c r="B124" s="65"/>
      <c r="C124" s="44">
        <v>117</v>
      </c>
      <c r="D124" s="68"/>
      <c r="E124" s="68"/>
      <c r="F124" s="68"/>
      <c r="G124" s="68"/>
      <c r="H124" s="59" t="str">
        <f>IF(B124="","",VLOOKUP(B124,学校番号!$B:$C,2,FALSE))</f>
        <v/>
      </c>
      <c r="I124" s="72"/>
      <c r="J124" s="68"/>
      <c r="K124" s="70"/>
      <c r="L124" s="71"/>
    </row>
    <row r="125" spans="2:12" ht="25" customHeight="1">
      <c r="B125" s="65"/>
      <c r="C125" s="44">
        <v>118</v>
      </c>
      <c r="D125" s="68"/>
      <c r="E125" s="68"/>
      <c r="F125" s="68"/>
      <c r="G125" s="68"/>
      <c r="H125" s="59" t="str">
        <f>IF(B125="","",VLOOKUP(B125,学校番号!$B:$C,2,FALSE))</f>
        <v/>
      </c>
      <c r="I125" s="72"/>
      <c r="J125" s="68"/>
      <c r="K125" s="70"/>
      <c r="L125" s="71"/>
    </row>
    <row r="126" spans="2:12" ht="25" customHeight="1">
      <c r="B126" s="65"/>
      <c r="C126" s="44">
        <v>119</v>
      </c>
      <c r="D126" s="68"/>
      <c r="E126" s="68"/>
      <c r="F126" s="68"/>
      <c r="G126" s="68"/>
      <c r="H126" s="59" t="str">
        <f>IF(B126="","",VLOOKUP(B126,学校番号!$B:$C,2,FALSE))</f>
        <v/>
      </c>
      <c r="I126" s="72"/>
      <c r="J126" s="68"/>
      <c r="K126" s="70"/>
      <c r="L126" s="71"/>
    </row>
    <row r="127" spans="2:12" ht="25" customHeight="1">
      <c r="B127" s="65"/>
      <c r="C127" s="44">
        <v>120</v>
      </c>
      <c r="D127" s="68"/>
      <c r="E127" s="68"/>
      <c r="F127" s="68"/>
      <c r="G127" s="68"/>
      <c r="H127" s="59" t="str">
        <f>IF(B127="","",VLOOKUP(B127,学校番号!$B:$C,2,FALSE))</f>
        <v/>
      </c>
      <c r="I127" s="72"/>
      <c r="J127" s="68"/>
      <c r="K127" s="70"/>
      <c r="L127" s="71"/>
    </row>
    <row r="128" spans="2:12" ht="25" customHeight="1">
      <c r="B128" s="65"/>
      <c r="C128" s="44">
        <v>121</v>
      </c>
      <c r="D128" s="68"/>
      <c r="E128" s="68"/>
      <c r="F128" s="68"/>
      <c r="G128" s="68"/>
      <c r="H128" s="59" t="str">
        <f>IF(B128="","",VLOOKUP(B128,学校番号!$B:$C,2,FALSE))</f>
        <v/>
      </c>
      <c r="I128" s="72"/>
      <c r="J128" s="68"/>
      <c r="K128" s="70"/>
      <c r="L128" s="71"/>
    </row>
    <row r="129" spans="2:12" ht="25" customHeight="1">
      <c r="B129" s="65"/>
      <c r="C129" s="44">
        <v>122</v>
      </c>
      <c r="D129" s="68"/>
      <c r="E129" s="68"/>
      <c r="F129" s="68"/>
      <c r="G129" s="68"/>
      <c r="H129" s="59" t="str">
        <f>IF(B129="","",VLOOKUP(B129,学校番号!$B:$C,2,FALSE))</f>
        <v/>
      </c>
      <c r="I129" s="72"/>
      <c r="J129" s="68"/>
      <c r="K129" s="70"/>
      <c r="L129" s="71"/>
    </row>
    <row r="130" spans="2:12" ht="25" customHeight="1">
      <c r="B130" s="65"/>
      <c r="C130" s="44">
        <v>123</v>
      </c>
      <c r="D130" s="68"/>
      <c r="E130" s="68"/>
      <c r="F130" s="68"/>
      <c r="G130" s="68"/>
      <c r="H130" s="59" t="str">
        <f>IF(B130="","",VLOOKUP(B130,学校番号!$B:$C,2,FALSE))</f>
        <v/>
      </c>
      <c r="I130" s="72"/>
      <c r="J130" s="68"/>
      <c r="K130" s="70"/>
      <c r="L130" s="71"/>
    </row>
    <row r="131" spans="2:12" ht="25" customHeight="1">
      <c r="B131" s="65"/>
      <c r="C131" s="44">
        <v>124</v>
      </c>
      <c r="D131" s="68"/>
      <c r="E131" s="68"/>
      <c r="F131" s="68"/>
      <c r="G131" s="68"/>
      <c r="H131" s="59" t="str">
        <f>IF(B131="","",VLOOKUP(B131,学校番号!$B:$C,2,FALSE))</f>
        <v/>
      </c>
      <c r="I131" s="72"/>
      <c r="J131" s="68"/>
      <c r="K131" s="70"/>
      <c r="L131" s="71"/>
    </row>
    <row r="132" spans="2:12" ht="25" customHeight="1">
      <c r="B132" s="65"/>
      <c r="C132" s="44">
        <v>125</v>
      </c>
      <c r="D132" s="68"/>
      <c r="E132" s="68"/>
      <c r="F132" s="68"/>
      <c r="G132" s="68"/>
      <c r="H132" s="59" t="str">
        <f>IF(B132="","",VLOOKUP(B132,学校番号!$B:$C,2,FALSE))</f>
        <v/>
      </c>
      <c r="I132" s="72"/>
      <c r="J132" s="68"/>
      <c r="K132" s="70"/>
      <c r="L132" s="71"/>
    </row>
    <row r="133" spans="2:12" ht="25" customHeight="1">
      <c r="B133" s="65"/>
      <c r="C133" s="44">
        <v>126</v>
      </c>
      <c r="D133" s="68"/>
      <c r="E133" s="68"/>
      <c r="F133" s="68"/>
      <c r="G133" s="68"/>
      <c r="H133" s="59" t="str">
        <f>IF(B133="","",VLOOKUP(B133,学校番号!$B:$C,2,FALSE))</f>
        <v/>
      </c>
      <c r="I133" s="72"/>
      <c r="J133" s="68"/>
      <c r="K133" s="70"/>
      <c r="L133" s="71"/>
    </row>
    <row r="134" spans="2:12" ht="25" customHeight="1">
      <c r="B134" s="65"/>
      <c r="C134" s="44">
        <v>127</v>
      </c>
      <c r="D134" s="68"/>
      <c r="E134" s="68"/>
      <c r="F134" s="68"/>
      <c r="G134" s="68"/>
      <c r="H134" s="59" t="str">
        <f>IF(B134="","",VLOOKUP(B134,学校番号!$B:$C,2,FALSE))</f>
        <v/>
      </c>
      <c r="I134" s="72"/>
      <c r="J134" s="68"/>
      <c r="K134" s="70"/>
      <c r="L134" s="71"/>
    </row>
    <row r="135" spans="2:12" ht="25" customHeight="1">
      <c r="B135" s="65"/>
      <c r="C135" s="44">
        <v>128</v>
      </c>
      <c r="D135" s="68"/>
      <c r="E135" s="68"/>
      <c r="F135" s="68"/>
      <c r="G135" s="68"/>
      <c r="H135" s="59" t="str">
        <f>IF(B135="","",VLOOKUP(B135,学校番号!$B:$C,2,FALSE))</f>
        <v/>
      </c>
      <c r="I135" s="72"/>
      <c r="J135" s="68"/>
      <c r="K135" s="70"/>
      <c r="L135" s="71"/>
    </row>
    <row r="136" spans="2:12" ht="25" customHeight="1">
      <c r="B136" s="65"/>
      <c r="C136" s="44">
        <v>129</v>
      </c>
      <c r="D136" s="68"/>
      <c r="E136" s="68"/>
      <c r="F136" s="68"/>
      <c r="G136" s="68"/>
      <c r="H136" s="59" t="str">
        <f>IF(B136="","",VLOOKUP(B136,学校番号!$B:$C,2,FALSE))</f>
        <v/>
      </c>
      <c r="I136" s="72"/>
      <c r="J136" s="68"/>
      <c r="K136" s="70"/>
      <c r="L136" s="71"/>
    </row>
    <row r="137" spans="2:12" ht="25" customHeight="1">
      <c r="B137" s="65"/>
      <c r="C137" s="44">
        <v>130</v>
      </c>
      <c r="D137" s="68"/>
      <c r="E137" s="68"/>
      <c r="F137" s="68"/>
      <c r="G137" s="68"/>
      <c r="H137" s="59" t="str">
        <f>IF(B137="","",VLOOKUP(B137,学校番号!$B:$C,2,FALSE))</f>
        <v/>
      </c>
      <c r="I137" s="72"/>
      <c r="J137" s="68"/>
      <c r="K137" s="70"/>
      <c r="L137" s="71"/>
    </row>
    <row r="138" spans="2:12" ht="25" customHeight="1">
      <c r="B138" s="65"/>
      <c r="C138" s="44">
        <v>131</v>
      </c>
      <c r="D138" s="68"/>
      <c r="E138" s="68"/>
      <c r="F138" s="68"/>
      <c r="G138" s="68"/>
      <c r="H138" s="59" t="str">
        <f>IF(B138="","",VLOOKUP(B138,学校番号!$B:$C,2,FALSE))</f>
        <v/>
      </c>
      <c r="I138" s="72"/>
      <c r="J138" s="68"/>
      <c r="K138" s="70"/>
      <c r="L138" s="71"/>
    </row>
    <row r="139" spans="2:12" ht="25" customHeight="1">
      <c r="B139" s="65"/>
      <c r="C139" s="44">
        <v>132</v>
      </c>
      <c r="D139" s="68"/>
      <c r="E139" s="68"/>
      <c r="F139" s="68"/>
      <c r="G139" s="68"/>
      <c r="H139" s="59" t="str">
        <f>IF(B139="","",VLOOKUP(B139,学校番号!$B:$C,2,FALSE))</f>
        <v/>
      </c>
      <c r="I139" s="72"/>
      <c r="J139" s="68"/>
      <c r="K139" s="70"/>
      <c r="L139" s="71"/>
    </row>
    <row r="140" spans="2:12" ht="25" customHeight="1">
      <c r="B140" s="65"/>
      <c r="C140" s="44">
        <v>133</v>
      </c>
      <c r="D140" s="68"/>
      <c r="E140" s="68"/>
      <c r="F140" s="68"/>
      <c r="G140" s="68"/>
      <c r="H140" s="59" t="str">
        <f>IF(B140="","",VLOOKUP(B140,学校番号!$B:$C,2,FALSE))</f>
        <v/>
      </c>
      <c r="I140" s="72"/>
      <c r="J140" s="68"/>
      <c r="K140" s="70"/>
      <c r="L140" s="71"/>
    </row>
    <row r="141" spans="2:12" ht="25" customHeight="1">
      <c r="B141" s="65"/>
      <c r="C141" s="44">
        <v>134</v>
      </c>
      <c r="D141" s="68"/>
      <c r="E141" s="68"/>
      <c r="F141" s="68"/>
      <c r="G141" s="68"/>
      <c r="H141" s="59" t="str">
        <f>IF(B141="","",VLOOKUP(B141,学校番号!$B:$C,2,FALSE))</f>
        <v/>
      </c>
      <c r="I141" s="72"/>
      <c r="J141" s="68"/>
      <c r="K141" s="70"/>
      <c r="L141" s="71"/>
    </row>
    <row r="142" spans="2:12" ht="25" customHeight="1">
      <c r="B142" s="65"/>
      <c r="C142" s="44">
        <v>135</v>
      </c>
      <c r="D142" s="68"/>
      <c r="E142" s="68"/>
      <c r="F142" s="68"/>
      <c r="G142" s="68"/>
      <c r="H142" s="59" t="str">
        <f>IF(B142="","",VLOOKUP(B142,学校番号!$B:$C,2,FALSE))</f>
        <v/>
      </c>
      <c r="I142" s="72"/>
      <c r="J142" s="68"/>
      <c r="K142" s="70"/>
      <c r="L142" s="71"/>
    </row>
    <row r="143" spans="2:12" ht="25" customHeight="1">
      <c r="B143" s="65"/>
      <c r="C143" s="44">
        <v>136</v>
      </c>
      <c r="D143" s="68"/>
      <c r="E143" s="68"/>
      <c r="F143" s="68"/>
      <c r="G143" s="68"/>
      <c r="H143" s="59" t="str">
        <f>IF(B143="","",VLOOKUP(B143,学校番号!$B:$C,2,FALSE))</f>
        <v/>
      </c>
      <c r="I143" s="72"/>
      <c r="J143" s="68"/>
      <c r="K143" s="70"/>
      <c r="L143" s="71"/>
    </row>
    <row r="144" spans="2:12" ht="25" customHeight="1">
      <c r="B144" s="65"/>
      <c r="C144" s="44">
        <v>137</v>
      </c>
      <c r="D144" s="68"/>
      <c r="E144" s="68"/>
      <c r="F144" s="68"/>
      <c r="G144" s="68"/>
      <c r="H144" s="59" t="str">
        <f>IF(B144="","",VLOOKUP(B144,学校番号!$B:$C,2,FALSE))</f>
        <v/>
      </c>
      <c r="I144" s="72"/>
      <c r="J144" s="68"/>
      <c r="K144" s="70"/>
      <c r="L144" s="71"/>
    </row>
    <row r="145" spans="2:12" ht="25" customHeight="1">
      <c r="B145" s="65"/>
      <c r="C145" s="44">
        <v>138</v>
      </c>
      <c r="D145" s="68"/>
      <c r="E145" s="68"/>
      <c r="F145" s="68"/>
      <c r="G145" s="68"/>
      <c r="H145" s="59" t="str">
        <f>IF(B145="","",VLOOKUP(B145,学校番号!$B:$C,2,FALSE))</f>
        <v/>
      </c>
      <c r="I145" s="72"/>
      <c r="J145" s="68"/>
      <c r="K145" s="70"/>
      <c r="L145" s="71"/>
    </row>
    <row r="146" spans="2:12" ht="25" customHeight="1">
      <c r="B146" s="65"/>
      <c r="C146" s="44">
        <v>139</v>
      </c>
      <c r="D146" s="68"/>
      <c r="E146" s="68"/>
      <c r="F146" s="68"/>
      <c r="G146" s="68"/>
      <c r="H146" s="59" t="str">
        <f>IF(B146="","",VLOOKUP(B146,学校番号!$B:$C,2,FALSE))</f>
        <v/>
      </c>
      <c r="I146" s="72"/>
      <c r="J146" s="68"/>
      <c r="K146" s="70"/>
      <c r="L146" s="71"/>
    </row>
    <row r="147" spans="2:12" ht="25" customHeight="1">
      <c r="B147" s="65"/>
      <c r="C147" s="44">
        <v>140</v>
      </c>
      <c r="D147" s="68"/>
      <c r="E147" s="68"/>
      <c r="F147" s="68"/>
      <c r="G147" s="68"/>
      <c r="H147" s="59" t="str">
        <f>IF(B147="","",VLOOKUP(B147,学校番号!$B:$C,2,FALSE))</f>
        <v/>
      </c>
      <c r="I147" s="72"/>
      <c r="J147" s="68"/>
      <c r="K147" s="70"/>
      <c r="L147" s="71"/>
    </row>
    <row r="148" spans="2:12" ht="25" customHeight="1">
      <c r="B148" s="65"/>
      <c r="C148" s="44">
        <v>141</v>
      </c>
      <c r="D148" s="68"/>
      <c r="E148" s="68"/>
      <c r="F148" s="68"/>
      <c r="G148" s="68"/>
      <c r="H148" s="59" t="str">
        <f>IF(B148="","",VLOOKUP(B148,学校番号!$B:$C,2,FALSE))</f>
        <v/>
      </c>
      <c r="I148" s="72"/>
      <c r="J148" s="68"/>
      <c r="K148" s="70"/>
      <c r="L148" s="71"/>
    </row>
    <row r="149" spans="2:12" ht="25" customHeight="1">
      <c r="B149" s="65"/>
      <c r="C149" s="44">
        <v>142</v>
      </c>
      <c r="D149" s="68"/>
      <c r="E149" s="68"/>
      <c r="F149" s="68"/>
      <c r="G149" s="68"/>
      <c r="H149" s="59" t="str">
        <f>IF(B149="","",VLOOKUP(B149,学校番号!$B:$C,2,FALSE))</f>
        <v/>
      </c>
      <c r="I149" s="72"/>
      <c r="J149" s="68"/>
      <c r="K149" s="70"/>
      <c r="L149" s="71"/>
    </row>
    <row r="150" spans="2:12" ht="25" customHeight="1">
      <c r="B150" s="65"/>
      <c r="C150" s="44">
        <v>143</v>
      </c>
      <c r="D150" s="68"/>
      <c r="E150" s="68"/>
      <c r="F150" s="68"/>
      <c r="G150" s="68"/>
      <c r="H150" s="59" t="str">
        <f>IF(B150="","",VLOOKUP(B150,学校番号!$B:$C,2,FALSE))</f>
        <v/>
      </c>
      <c r="I150" s="72"/>
      <c r="J150" s="68"/>
      <c r="K150" s="70"/>
      <c r="L150" s="71"/>
    </row>
    <row r="151" spans="2:12" ht="25" customHeight="1">
      <c r="B151" s="65"/>
      <c r="C151" s="44">
        <v>144</v>
      </c>
      <c r="D151" s="68"/>
      <c r="E151" s="68"/>
      <c r="F151" s="68"/>
      <c r="G151" s="68"/>
      <c r="H151" s="59" t="str">
        <f>IF(B151="","",VLOOKUP(B151,学校番号!$B:$C,2,FALSE))</f>
        <v/>
      </c>
      <c r="I151" s="72"/>
      <c r="J151" s="68"/>
      <c r="K151" s="70"/>
      <c r="L151" s="71"/>
    </row>
    <row r="152" spans="2:12" ht="25" customHeight="1">
      <c r="B152" s="65"/>
      <c r="C152" s="44">
        <v>145</v>
      </c>
      <c r="D152" s="68"/>
      <c r="E152" s="68"/>
      <c r="F152" s="68"/>
      <c r="G152" s="68"/>
      <c r="H152" s="59" t="str">
        <f>IF(B152="","",VLOOKUP(B152,学校番号!$B:$C,2,FALSE))</f>
        <v/>
      </c>
      <c r="I152" s="72"/>
      <c r="J152" s="68"/>
      <c r="K152" s="70"/>
      <c r="L152" s="71"/>
    </row>
    <row r="153" spans="2:12" ht="25" customHeight="1">
      <c r="B153" s="65"/>
      <c r="C153" s="44">
        <v>146</v>
      </c>
      <c r="D153" s="68"/>
      <c r="E153" s="68"/>
      <c r="F153" s="68"/>
      <c r="G153" s="68"/>
      <c r="H153" s="59" t="str">
        <f>IF(B153="","",VLOOKUP(B153,学校番号!$B:$C,2,FALSE))</f>
        <v/>
      </c>
      <c r="I153" s="72"/>
      <c r="J153" s="68"/>
      <c r="K153" s="70"/>
      <c r="L153" s="71"/>
    </row>
    <row r="154" spans="2:12" ht="25" customHeight="1">
      <c r="B154" s="65"/>
      <c r="C154" s="44">
        <v>147</v>
      </c>
      <c r="D154" s="68"/>
      <c r="E154" s="68"/>
      <c r="F154" s="68"/>
      <c r="G154" s="68"/>
      <c r="H154" s="59" t="str">
        <f>IF(B154="","",VLOOKUP(B154,学校番号!$B:$C,2,FALSE))</f>
        <v/>
      </c>
      <c r="I154" s="72"/>
      <c r="J154" s="68"/>
      <c r="K154" s="70"/>
      <c r="L154" s="71"/>
    </row>
    <row r="155" spans="2:12" ht="25" customHeight="1">
      <c r="B155" s="65"/>
      <c r="C155" s="44">
        <v>148</v>
      </c>
      <c r="D155" s="68"/>
      <c r="E155" s="68"/>
      <c r="F155" s="68"/>
      <c r="G155" s="68"/>
      <c r="H155" s="59" t="str">
        <f>IF(B155="","",VLOOKUP(B155,学校番号!$B:$C,2,FALSE))</f>
        <v/>
      </c>
      <c r="I155" s="72"/>
      <c r="J155" s="68"/>
      <c r="K155" s="70"/>
      <c r="L155" s="71"/>
    </row>
    <row r="156" spans="2:12" ht="25" customHeight="1">
      <c r="B156" s="65"/>
      <c r="C156" s="44">
        <v>149</v>
      </c>
      <c r="D156" s="68"/>
      <c r="E156" s="68"/>
      <c r="F156" s="68"/>
      <c r="G156" s="68"/>
      <c r="H156" s="59" t="str">
        <f>IF(B156="","",VLOOKUP(B156,学校番号!$B:$C,2,FALSE))</f>
        <v/>
      </c>
      <c r="I156" s="72"/>
      <c r="J156" s="68"/>
      <c r="K156" s="70"/>
      <c r="L156" s="71"/>
    </row>
    <row r="157" spans="2:12" ht="25" customHeight="1">
      <c r="B157" s="65"/>
      <c r="C157" s="44">
        <v>150</v>
      </c>
      <c r="D157" s="68"/>
      <c r="E157" s="68"/>
      <c r="F157" s="68"/>
      <c r="G157" s="68"/>
      <c r="H157" s="59" t="str">
        <f>IF(B157="","",VLOOKUP(B157,学校番号!$B:$C,2,FALSE))</f>
        <v/>
      </c>
      <c r="I157" s="72"/>
      <c r="J157" s="68"/>
      <c r="K157" s="70"/>
      <c r="L157" s="71"/>
    </row>
    <row r="158" spans="2:12" ht="25" customHeight="1">
      <c r="B158" s="65"/>
      <c r="C158" s="44">
        <v>151</v>
      </c>
      <c r="D158" s="68"/>
      <c r="E158" s="68"/>
      <c r="F158" s="68"/>
      <c r="G158" s="68"/>
      <c r="H158" s="59" t="str">
        <f>IF(B158="","",VLOOKUP(B158,学校番号!$B:$C,2,FALSE))</f>
        <v/>
      </c>
      <c r="I158" s="72"/>
      <c r="J158" s="68"/>
      <c r="K158" s="70"/>
      <c r="L158" s="71"/>
    </row>
    <row r="159" spans="2:12" ht="25" customHeight="1">
      <c r="B159" s="65"/>
      <c r="C159" s="44">
        <v>152</v>
      </c>
      <c r="D159" s="68"/>
      <c r="E159" s="68"/>
      <c r="F159" s="68"/>
      <c r="G159" s="68"/>
      <c r="H159" s="59" t="str">
        <f>IF(B159="","",VLOOKUP(B159,学校番号!$B:$C,2,FALSE))</f>
        <v/>
      </c>
      <c r="I159" s="72"/>
      <c r="J159" s="68"/>
      <c r="K159" s="70"/>
      <c r="L159" s="71"/>
    </row>
    <row r="160" spans="2:12" ht="25" customHeight="1">
      <c r="B160" s="65"/>
      <c r="C160" s="44">
        <v>153</v>
      </c>
      <c r="D160" s="68"/>
      <c r="E160" s="68"/>
      <c r="F160" s="68"/>
      <c r="G160" s="68"/>
      <c r="H160" s="59" t="str">
        <f>IF(B160="","",VLOOKUP(B160,学校番号!$B:$C,2,FALSE))</f>
        <v/>
      </c>
      <c r="I160" s="72"/>
      <c r="J160" s="68"/>
      <c r="K160" s="70"/>
      <c r="L160" s="71"/>
    </row>
    <row r="161" spans="2:12" ht="25" customHeight="1">
      <c r="B161" s="65"/>
      <c r="C161" s="44">
        <v>154</v>
      </c>
      <c r="D161" s="68"/>
      <c r="E161" s="68"/>
      <c r="F161" s="68"/>
      <c r="G161" s="68"/>
      <c r="H161" s="59" t="str">
        <f>IF(B161="","",VLOOKUP(B161,学校番号!$B:$C,2,FALSE))</f>
        <v/>
      </c>
      <c r="I161" s="72"/>
      <c r="J161" s="68"/>
      <c r="K161" s="70"/>
      <c r="L161" s="71"/>
    </row>
    <row r="162" spans="2:12" ht="25" customHeight="1">
      <c r="B162" s="65"/>
      <c r="C162" s="44">
        <v>155</v>
      </c>
      <c r="D162" s="68"/>
      <c r="E162" s="68"/>
      <c r="F162" s="68"/>
      <c r="G162" s="68"/>
      <c r="H162" s="59" t="str">
        <f>IF(B162="","",VLOOKUP(B162,学校番号!$B:$C,2,FALSE))</f>
        <v/>
      </c>
      <c r="I162" s="72"/>
      <c r="J162" s="68"/>
      <c r="K162" s="70"/>
      <c r="L162" s="71"/>
    </row>
    <row r="163" spans="2:12" ht="25" customHeight="1">
      <c r="B163" s="65"/>
      <c r="C163" s="44">
        <v>156</v>
      </c>
      <c r="D163" s="68"/>
      <c r="E163" s="68"/>
      <c r="F163" s="68"/>
      <c r="G163" s="68"/>
      <c r="H163" s="59" t="str">
        <f>IF(B163="","",VLOOKUP(B163,学校番号!$B:$C,2,FALSE))</f>
        <v/>
      </c>
      <c r="I163" s="72"/>
      <c r="J163" s="68"/>
      <c r="K163" s="70"/>
      <c r="L163" s="71"/>
    </row>
    <row r="164" spans="2:12" ht="25" customHeight="1">
      <c r="B164" s="65"/>
      <c r="C164" s="44">
        <v>157</v>
      </c>
      <c r="D164" s="68"/>
      <c r="E164" s="68"/>
      <c r="F164" s="68"/>
      <c r="G164" s="68"/>
      <c r="H164" s="59" t="str">
        <f>IF(B164="","",VLOOKUP(B164,学校番号!$B:$C,2,FALSE))</f>
        <v/>
      </c>
      <c r="I164" s="72"/>
      <c r="J164" s="68"/>
      <c r="K164" s="70"/>
      <c r="L164" s="71"/>
    </row>
    <row r="165" spans="2:12" ht="25" customHeight="1">
      <c r="B165" s="65"/>
      <c r="C165" s="44">
        <v>158</v>
      </c>
      <c r="D165" s="68"/>
      <c r="E165" s="68"/>
      <c r="F165" s="68"/>
      <c r="G165" s="68"/>
      <c r="H165" s="59" t="str">
        <f>IF(B165="","",VLOOKUP(B165,学校番号!$B:$C,2,FALSE))</f>
        <v/>
      </c>
      <c r="I165" s="72"/>
      <c r="J165" s="68"/>
      <c r="K165" s="70"/>
      <c r="L165" s="71"/>
    </row>
    <row r="166" spans="2:12" ht="25" customHeight="1">
      <c r="B166" s="65"/>
      <c r="C166" s="44">
        <v>159</v>
      </c>
      <c r="D166" s="68"/>
      <c r="E166" s="68"/>
      <c r="F166" s="68"/>
      <c r="G166" s="68"/>
      <c r="H166" s="59" t="str">
        <f>IF(B166="","",VLOOKUP(B166,学校番号!$B:$C,2,FALSE))</f>
        <v/>
      </c>
      <c r="I166" s="72"/>
      <c r="J166" s="68"/>
      <c r="K166" s="70"/>
      <c r="L166" s="71"/>
    </row>
    <row r="167" spans="2:12" ht="25" customHeight="1" thickBot="1">
      <c r="B167" s="66"/>
      <c r="C167" s="63">
        <v>160</v>
      </c>
      <c r="D167" s="69"/>
      <c r="E167" s="69"/>
      <c r="F167" s="69"/>
      <c r="G167" s="69"/>
      <c r="H167" s="64" t="str">
        <f>IF(B167="","",VLOOKUP(B167,学校番号!$B:$C,2,FALSE))</f>
        <v/>
      </c>
      <c r="I167" s="73"/>
      <c r="J167" s="69"/>
      <c r="K167" s="74"/>
      <c r="L167" s="75"/>
    </row>
  </sheetData>
  <mergeCells count="16">
    <mergeCell ref="D2:E2"/>
    <mergeCell ref="E3:F3"/>
    <mergeCell ref="B1:L1"/>
    <mergeCell ref="H2:L2"/>
    <mergeCell ref="H3:L3"/>
    <mergeCell ref="B2:C2"/>
    <mergeCell ref="B3:C3"/>
    <mergeCell ref="C4:L4"/>
    <mergeCell ref="E5:E6"/>
    <mergeCell ref="G5:G6"/>
    <mergeCell ref="B5:B6"/>
    <mergeCell ref="C5:C6"/>
    <mergeCell ref="F5:F6"/>
    <mergeCell ref="H5:H6"/>
    <mergeCell ref="I5:I6"/>
    <mergeCell ref="D5:D6"/>
  </mergeCells>
  <phoneticPr fontId="1" type="Hiragana"/>
  <printOptions horizontalCentered="1" verticalCentered="1"/>
  <pageMargins left="0.51181102362204722" right="0.31496062992125984" top="0.35433070866141736" bottom="0.35433070866141736" header="0" footer="0"/>
  <pageSetup paperSize="9" scale="75" orientation="landscape" horizontalDpi="300" verticalDpi="300" r:id="rId1"/>
  <rowBreaks count="7" manualBreakCount="7">
    <brk id="27" min="1" max="13" man="1"/>
    <brk id="47" min="1" max="13" man="1"/>
    <brk id="67" min="1" max="13" man="1"/>
    <brk id="87" min="1" max="13" man="1"/>
    <brk id="107" min="1" max="13" man="1"/>
    <brk id="127" min="1" max="13" man="1"/>
    <brk id="147" min="1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作業データ!$C$1:$C$2</xm:f>
          </x14:formula1>
          <xm:sqref>K7:K167</xm:sqref>
        </x14:dataValidation>
        <x14:dataValidation type="list" allowBlank="1" showInputMessage="1" showErrorMessage="1" xr:uid="{35C48EF9-B8FE-C341-AC56-92F82D3BEBEC}">
          <x14:formula1>
            <xm:f>作業データ!$A$1:$A$4</xm:f>
          </x14:formula1>
          <xm:sqref>I8:I167</xm:sqref>
        </x14:dataValidation>
        <x14:dataValidation type="list" allowBlank="1" showInputMessage="1" showErrorMessage="1" xr:uid="{F4D39643-1248-244E-B616-A71BA3D1472F}">
          <x14:formula1>
            <xm:f>作業データ!$B$1:$B$2</xm:f>
          </x14:formula1>
          <xm:sqref>J7:J167</xm:sqref>
        </x14:dataValidation>
        <x14:dataValidation type="list" allowBlank="1" showInputMessage="1" showErrorMessage="1" xr:uid="{1E944483-715D-7C43-87FC-552A295819A2}">
          <x14:formula1>
            <xm:f>作業データ!$D$1:$D$2</xm:f>
          </x14:formula1>
          <xm:sqref>L7:L167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F2C4-E674-B943-8E34-B89D28BC7958}">
  <dimension ref="A1:E4"/>
  <sheetViews>
    <sheetView workbookViewId="0">
      <selection activeCell="F19" sqref="F19"/>
    </sheetView>
  </sheetViews>
  <sheetFormatPr baseColWidth="10" defaultColWidth="11" defaultRowHeight="15"/>
  <sheetData>
    <row r="1" spans="1:5">
      <c r="A1">
        <v>1</v>
      </c>
      <c r="B1" t="s">
        <v>65</v>
      </c>
      <c r="C1" t="s">
        <v>67</v>
      </c>
      <c r="D1" t="s">
        <v>69</v>
      </c>
      <c r="E1" t="s">
        <v>62</v>
      </c>
    </row>
    <row r="2" spans="1:5">
      <c r="A2">
        <v>2</v>
      </c>
      <c r="B2" t="s">
        <v>66</v>
      </c>
      <c r="C2" t="s">
        <v>68</v>
      </c>
      <c r="D2" t="s">
        <v>70</v>
      </c>
      <c r="E2" t="s">
        <v>63</v>
      </c>
    </row>
    <row r="3" spans="1:5">
      <c r="A3">
        <v>3</v>
      </c>
      <c r="E3" t="s">
        <v>64</v>
      </c>
    </row>
    <row r="4" spans="1:5">
      <c r="A4">
        <v>4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31"/>
  <sheetViews>
    <sheetView zoomScale="80" zoomScaleNormal="80" zoomScalePageLayoutView="150" workbookViewId="0">
      <selection activeCell="E8" sqref="E8"/>
    </sheetView>
  </sheetViews>
  <sheetFormatPr baseColWidth="10" defaultColWidth="8.83203125" defaultRowHeight="15"/>
  <cols>
    <col min="1" max="1" width="3.6640625" style="1" customWidth="1"/>
    <col min="2" max="2" width="8" style="1" customWidth="1"/>
    <col min="3" max="3" width="25.83203125" style="1" customWidth="1"/>
    <col min="4" max="4" width="11.6640625" style="1" customWidth="1"/>
    <col min="5" max="5" width="6.33203125" style="1" customWidth="1"/>
    <col min="6" max="6" width="3.6640625" style="1" customWidth="1"/>
    <col min="7" max="7" width="10.6640625" style="1" customWidth="1"/>
    <col min="8" max="8" width="3.6640625" style="1" customWidth="1"/>
    <col min="9" max="11" width="5.1640625" style="1" customWidth="1"/>
    <col min="12" max="16384" width="8.83203125" style="1"/>
  </cols>
  <sheetData>
    <row r="1" spans="1:11" ht="28" customHeight="1" thickBot="1">
      <c r="A1" s="123" t="s">
        <v>11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35" customHeight="1" thickBot="1">
      <c r="A2" s="124" t="s">
        <v>12</v>
      </c>
      <c r="B2" s="124"/>
      <c r="C2" s="2" t="e">
        <f>IF(#REF!="","",#REF!)</f>
        <v>#REF!</v>
      </c>
      <c r="D2" s="3" t="s">
        <v>10</v>
      </c>
      <c r="E2" s="124" t="s">
        <v>13</v>
      </c>
      <c r="F2" s="124"/>
      <c r="G2" s="125" t="e">
        <f>IF(#REF!="","",#REF!)</f>
        <v>#REF!</v>
      </c>
      <c r="H2" s="125"/>
      <c r="I2" s="125"/>
      <c r="J2" s="125"/>
      <c r="K2" s="125"/>
    </row>
    <row r="3" spans="1:11" ht="35" customHeight="1" thickBot="1">
      <c r="A3" s="126" t="s">
        <v>14</v>
      </c>
      <c r="B3" s="127"/>
      <c r="C3" s="127" t="s">
        <v>19</v>
      </c>
      <c r="D3" s="127"/>
      <c r="E3" s="128" t="s">
        <v>15</v>
      </c>
      <c r="F3" s="129"/>
      <c r="G3" s="130" t="e">
        <f>IF(#REF!="","",#REF!)</f>
        <v>#REF!</v>
      </c>
      <c r="H3" s="130"/>
      <c r="I3" s="130"/>
      <c r="J3" s="130"/>
      <c r="K3" s="130"/>
    </row>
    <row r="4" spans="1:11" ht="15.75" customHeight="1">
      <c r="A4" s="23"/>
      <c r="B4" s="24"/>
      <c r="C4" s="24"/>
      <c r="D4" s="24"/>
      <c r="E4" s="25"/>
      <c r="F4" s="26"/>
      <c r="G4" s="27"/>
      <c r="H4" s="27"/>
      <c r="I4" s="27"/>
      <c r="J4" s="27"/>
      <c r="K4" s="27"/>
    </row>
    <row r="5" spans="1:11" ht="34.5" customHeight="1">
      <c r="A5" s="131" t="s">
        <v>20</v>
      </c>
      <c r="B5" s="131"/>
      <c r="C5" s="132">
        <f>COUNTA(B12:C131)</f>
        <v>0</v>
      </c>
      <c r="D5" s="30" t="s">
        <v>25</v>
      </c>
      <c r="E5" s="32">
        <f>COUNTIF($F$12:$F$131,D5)</f>
        <v>0</v>
      </c>
      <c r="F5" s="38">
        <v>1</v>
      </c>
      <c r="G5" s="29">
        <f>COUNTIF($H$12:$H$131,F5)</f>
        <v>0</v>
      </c>
      <c r="H5" s="27"/>
      <c r="I5" s="29" t="s">
        <v>21</v>
      </c>
      <c r="J5" s="29" t="s">
        <v>2</v>
      </c>
      <c r="K5" s="29" t="s">
        <v>6</v>
      </c>
    </row>
    <row r="6" spans="1:11" ht="34.5" customHeight="1">
      <c r="A6" s="131"/>
      <c r="B6" s="131"/>
      <c r="C6" s="132"/>
      <c r="D6" s="30" t="s">
        <v>26</v>
      </c>
      <c r="E6" s="32">
        <f>COUNTIF($F$12:$F$131,D6)</f>
        <v>0</v>
      </c>
      <c r="F6" s="38">
        <v>2</v>
      </c>
      <c r="G6" s="29">
        <f t="shared" ref="G6:G8" si="0">COUNTIF($H$12:$H$131,F6)</f>
        <v>0</v>
      </c>
      <c r="H6" s="27"/>
      <c r="I6" s="29">
        <f>COUNTIF($I$12:$I$131,"Ｍ")</f>
        <v>0</v>
      </c>
      <c r="J6" s="16">
        <f>COUNTIFS($I$12:$I$131,"Ｍ",$J$12:$J$131,"単")</f>
        <v>0</v>
      </c>
      <c r="K6" s="29">
        <f>COUNTIFS($I$12:$I$131,"Ｍ",$J$12:$J$131,"組")</f>
        <v>0</v>
      </c>
    </row>
    <row r="7" spans="1:11" ht="35" customHeight="1">
      <c r="A7" s="23"/>
      <c r="B7" s="24"/>
      <c r="C7" s="24"/>
      <c r="D7" s="30" t="s">
        <v>22</v>
      </c>
      <c r="E7" s="31">
        <f>COUNTIF($K$12:$K$131,"Ｆ")</f>
        <v>0</v>
      </c>
      <c r="F7" s="38">
        <v>3</v>
      </c>
      <c r="G7" s="29">
        <f t="shared" si="0"/>
        <v>0</v>
      </c>
      <c r="H7" s="27"/>
      <c r="I7" s="29" t="s">
        <v>23</v>
      </c>
      <c r="J7" s="29" t="s">
        <v>2</v>
      </c>
      <c r="K7" s="29" t="s">
        <v>6</v>
      </c>
    </row>
    <row r="8" spans="1:11" ht="35" customHeight="1">
      <c r="A8" s="23"/>
      <c r="B8" s="24"/>
      <c r="C8" s="24"/>
      <c r="D8" s="30" t="s">
        <v>24</v>
      </c>
      <c r="E8" s="31">
        <f>COUNTIF($K$12:$K$131,"Ｄ")</f>
        <v>0</v>
      </c>
      <c r="F8" s="38">
        <v>4</v>
      </c>
      <c r="G8" s="29">
        <f t="shared" si="0"/>
        <v>0</v>
      </c>
      <c r="H8" s="27"/>
      <c r="I8" s="29">
        <f>COUNTIF($I$12:$I$131,"Ｃ")</f>
        <v>0</v>
      </c>
      <c r="J8" s="29">
        <f>COUNTIFS($I$12:$I$131,"Ｃ",$J$12:$J$131,"単")</f>
        <v>0</v>
      </c>
      <c r="K8" s="29">
        <f>COUNTIFS($I$12:$I$131,"Ｃ",$J$12:$J$131,"組")</f>
        <v>0</v>
      </c>
    </row>
    <row r="9" spans="1:11" ht="15" customHeight="1" thickBo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23">
      <c r="A10" s="117" t="s">
        <v>0</v>
      </c>
      <c r="B10" s="119" t="s" ph="1">
        <v>17</v>
      </c>
      <c r="C10" s="119"/>
      <c r="D10" s="119" t="s" ph="1">
        <v>18</v>
      </c>
      <c r="E10" s="119"/>
      <c r="F10" s="121" t="s">
        <v>16</v>
      </c>
      <c r="G10" s="119" t="s">
        <v>9</v>
      </c>
      <c r="H10" s="121" t="s">
        <v>8</v>
      </c>
      <c r="I10" s="12" t="s">
        <v>1</v>
      </c>
      <c r="J10" s="12" t="s">
        <v>2</v>
      </c>
      <c r="K10" s="13" t="s">
        <v>3</v>
      </c>
    </row>
    <row r="11" spans="1:11" ht="23" customHeight="1" thickBot="1">
      <c r="A11" s="118"/>
      <c r="B11" s="91" t="s">
        <v>4</v>
      </c>
      <c r="C11" s="91"/>
      <c r="D11" s="120"/>
      <c r="E11" s="120"/>
      <c r="F11" s="122"/>
      <c r="G11" s="120"/>
      <c r="H11" s="122"/>
      <c r="I11" s="14" t="s">
        <v>5</v>
      </c>
      <c r="J11" s="14" t="s">
        <v>6</v>
      </c>
      <c r="K11" s="15" t="s">
        <v>7</v>
      </c>
    </row>
    <row r="12" spans="1:11" ht="27.75" customHeight="1">
      <c r="A12" s="19">
        <v>1</v>
      </c>
      <c r="B12" s="114"/>
      <c r="C12" s="115"/>
      <c r="D12" s="116"/>
      <c r="E12" s="116"/>
      <c r="F12" s="33"/>
      <c r="G12" s="21"/>
      <c r="H12" s="20"/>
      <c r="I12" s="33"/>
      <c r="J12" s="24"/>
      <c r="K12" s="36"/>
    </row>
    <row r="13" spans="1:11" ht="27.75" customHeight="1">
      <c r="A13" s="17">
        <v>2</v>
      </c>
      <c r="B13" s="113"/>
      <c r="C13" s="111"/>
      <c r="D13" s="112"/>
      <c r="E13" s="112"/>
      <c r="F13" s="34"/>
      <c r="G13" s="6"/>
      <c r="H13" s="7"/>
      <c r="I13" s="34"/>
      <c r="J13" s="35"/>
      <c r="K13" s="37"/>
    </row>
    <row r="14" spans="1:11" ht="27.75" customHeight="1">
      <c r="A14" s="17">
        <v>3</v>
      </c>
      <c r="B14" s="111"/>
      <c r="C14" s="111"/>
      <c r="D14" s="112"/>
      <c r="E14" s="112"/>
      <c r="F14" s="7"/>
      <c r="G14" s="6"/>
      <c r="H14" s="7"/>
      <c r="I14" s="34"/>
      <c r="J14" s="35"/>
      <c r="K14" s="5"/>
    </row>
    <row r="15" spans="1:11" ht="27.75" customHeight="1">
      <c r="A15" s="17">
        <v>4</v>
      </c>
      <c r="B15" s="113"/>
      <c r="C15" s="111"/>
      <c r="D15" s="112"/>
      <c r="E15" s="112"/>
      <c r="F15" s="7"/>
      <c r="G15" s="6"/>
      <c r="H15" s="7"/>
      <c r="I15" s="34"/>
      <c r="J15" s="35"/>
      <c r="K15" s="5"/>
    </row>
    <row r="16" spans="1:11" ht="27.75" customHeight="1">
      <c r="A16" s="17">
        <v>5</v>
      </c>
      <c r="B16" s="111"/>
      <c r="C16" s="111"/>
      <c r="D16" s="112"/>
      <c r="E16" s="112"/>
      <c r="F16" s="7"/>
      <c r="G16" s="6"/>
      <c r="H16" s="7"/>
      <c r="I16" s="7"/>
      <c r="J16" s="4"/>
      <c r="K16" s="5"/>
    </row>
    <row r="17" spans="1:11" ht="27.75" customHeight="1">
      <c r="A17" s="17">
        <v>6</v>
      </c>
      <c r="B17" s="111"/>
      <c r="C17" s="111"/>
      <c r="D17" s="112"/>
      <c r="E17" s="112"/>
      <c r="F17" s="7"/>
      <c r="G17" s="6"/>
      <c r="H17" s="7"/>
      <c r="I17" s="7"/>
      <c r="J17" s="4"/>
      <c r="K17" s="5"/>
    </row>
    <row r="18" spans="1:11" ht="27.75" customHeight="1">
      <c r="A18" s="17">
        <v>7</v>
      </c>
      <c r="B18" s="111"/>
      <c r="C18" s="111"/>
      <c r="D18" s="112"/>
      <c r="E18" s="112"/>
      <c r="F18" s="7"/>
      <c r="G18" s="6"/>
      <c r="H18" s="7"/>
      <c r="I18" s="7"/>
      <c r="J18" s="4"/>
      <c r="K18" s="5"/>
    </row>
    <row r="19" spans="1:11" ht="27.75" customHeight="1">
      <c r="A19" s="17">
        <v>8</v>
      </c>
      <c r="B19" s="111"/>
      <c r="C19" s="111"/>
      <c r="D19" s="112"/>
      <c r="E19" s="112"/>
      <c r="F19" s="7"/>
      <c r="G19" s="6"/>
      <c r="H19" s="7"/>
      <c r="I19" s="7"/>
      <c r="J19" s="4"/>
      <c r="K19" s="5"/>
    </row>
    <row r="20" spans="1:11" ht="27.75" customHeight="1">
      <c r="A20" s="17">
        <v>9</v>
      </c>
      <c r="B20" s="111"/>
      <c r="C20" s="111"/>
      <c r="D20" s="112"/>
      <c r="E20" s="112"/>
      <c r="F20" s="7"/>
      <c r="G20" s="6"/>
      <c r="H20" s="7"/>
      <c r="I20" s="7"/>
      <c r="J20" s="4"/>
      <c r="K20" s="5"/>
    </row>
    <row r="21" spans="1:11" ht="27.75" customHeight="1">
      <c r="A21" s="17">
        <v>10</v>
      </c>
      <c r="B21" s="111"/>
      <c r="C21" s="111"/>
      <c r="D21" s="112"/>
      <c r="E21" s="112"/>
      <c r="F21" s="7"/>
      <c r="G21" s="6"/>
      <c r="H21" s="7"/>
      <c r="I21" s="7"/>
      <c r="J21" s="4"/>
      <c r="K21" s="5"/>
    </row>
    <row r="22" spans="1:11" ht="27.75" customHeight="1">
      <c r="A22" s="17">
        <v>11</v>
      </c>
      <c r="B22" s="111"/>
      <c r="C22" s="111"/>
      <c r="D22" s="112"/>
      <c r="E22" s="112"/>
      <c r="F22" s="7"/>
      <c r="G22" s="6"/>
      <c r="H22" s="7"/>
      <c r="I22" s="7"/>
      <c r="J22" s="4"/>
      <c r="K22" s="5"/>
    </row>
    <row r="23" spans="1:11" ht="27.75" customHeight="1">
      <c r="A23" s="17">
        <v>12</v>
      </c>
      <c r="B23" s="111"/>
      <c r="C23" s="111"/>
      <c r="D23" s="112"/>
      <c r="E23" s="112"/>
      <c r="F23" s="7"/>
      <c r="G23" s="6"/>
      <c r="H23" s="7"/>
      <c r="I23" s="7"/>
      <c r="J23" s="4"/>
      <c r="K23" s="5"/>
    </row>
    <row r="24" spans="1:11" ht="27.75" customHeight="1">
      <c r="A24" s="17">
        <v>13</v>
      </c>
      <c r="B24" s="111"/>
      <c r="C24" s="111"/>
      <c r="D24" s="112"/>
      <c r="E24" s="112"/>
      <c r="F24" s="7"/>
      <c r="G24" s="6"/>
      <c r="H24" s="7"/>
      <c r="I24" s="7"/>
      <c r="J24" s="4"/>
      <c r="K24" s="5"/>
    </row>
    <row r="25" spans="1:11" ht="27.75" customHeight="1">
      <c r="A25" s="17">
        <v>14</v>
      </c>
      <c r="B25" s="111"/>
      <c r="C25" s="111"/>
      <c r="D25" s="112"/>
      <c r="E25" s="112"/>
      <c r="F25" s="7"/>
      <c r="G25" s="6"/>
      <c r="H25" s="7"/>
      <c r="I25" s="7"/>
      <c r="J25" s="4"/>
      <c r="K25" s="5"/>
    </row>
    <row r="26" spans="1:11" ht="27.75" customHeight="1">
      <c r="A26" s="17">
        <v>15</v>
      </c>
      <c r="B26" s="111"/>
      <c r="C26" s="111"/>
      <c r="D26" s="112"/>
      <c r="E26" s="112"/>
      <c r="F26" s="7"/>
      <c r="G26" s="6"/>
      <c r="H26" s="7"/>
      <c r="I26" s="7"/>
      <c r="J26" s="4"/>
      <c r="K26" s="5"/>
    </row>
    <row r="27" spans="1:11" ht="27.75" customHeight="1">
      <c r="A27" s="17">
        <v>16</v>
      </c>
      <c r="B27" s="111"/>
      <c r="C27" s="111"/>
      <c r="D27" s="112"/>
      <c r="E27" s="112"/>
      <c r="F27" s="7"/>
      <c r="G27" s="6"/>
      <c r="H27" s="7"/>
      <c r="I27" s="7"/>
      <c r="J27" s="4"/>
      <c r="K27" s="5"/>
    </row>
    <row r="28" spans="1:11" ht="27.75" customHeight="1">
      <c r="A28" s="17">
        <v>17</v>
      </c>
      <c r="B28" s="111"/>
      <c r="C28" s="111"/>
      <c r="D28" s="112"/>
      <c r="E28" s="112"/>
      <c r="F28" s="7"/>
      <c r="G28" s="6"/>
      <c r="H28" s="7"/>
      <c r="I28" s="7"/>
      <c r="J28" s="4"/>
      <c r="K28" s="5"/>
    </row>
    <row r="29" spans="1:11" ht="27.75" customHeight="1">
      <c r="A29" s="17">
        <v>18</v>
      </c>
      <c r="B29" s="111"/>
      <c r="C29" s="111"/>
      <c r="D29" s="112"/>
      <c r="E29" s="112"/>
      <c r="F29" s="7"/>
      <c r="G29" s="6"/>
      <c r="H29" s="7"/>
      <c r="I29" s="7"/>
      <c r="J29" s="4"/>
      <c r="K29" s="5"/>
    </row>
    <row r="30" spans="1:11" ht="27.75" customHeight="1">
      <c r="A30" s="17">
        <v>19</v>
      </c>
      <c r="B30" s="111"/>
      <c r="C30" s="111"/>
      <c r="D30" s="112"/>
      <c r="E30" s="112"/>
      <c r="F30" s="7"/>
      <c r="G30" s="6"/>
      <c r="H30" s="7"/>
      <c r="I30" s="7"/>
      <c r="J30" s="4"/>
      <c r="K30" s="5"/>
    </row>
    <row r="31" spans="1:11" ht="27.75" customHeight="1">
      <c r="A31" s="17">
        <v>20</v>
      </c>
      <c r="B31" s="111"/>
      <c r="C31" s="111"/>
      <c r="D31" s="112"/>
      <c r="E31" s="112"/>
      <c r="F31" s="7"/>
      <c r="G31" s="6"/>
      <c r="H31" s="7"/>
      <c r="I31" s="7"/>
      <c r="J31" s="4"/>
      <c r="K31" s="5"/>
    </row>
    <row r="32" spans="1:11" ht="27.75" customHeight="1">
      <c r="A32" s="17">
        <v>21</v>
      </c>
      <c r="B32" s="111" ph="1"/>
      <c r="C32" s="111"/>
      <c r="D32" s="112" ph="1"/>
      <c r="E32" s="112"/>
      <c r="F32" s="7"/>
      <c r="G32" s="6"/>
      <c r="H32" s="7"/>
      <c r="I32" s="7"/>
      <c r="J32" s="4"/>
      <c r="K32" s="5"/>
    </row>
    <row r="33" spans="1:11" ht="27.75" customHeight="1">
      <c r="A33" s="17">
        <v>22</v>
      </c>
      <c r="B33" s="111" ph="1"/>
      <c r="C33" s="111"/>
      <c r="D33" s="112" ph="1"/>
      <c r="E33" s="112"/>
      <c r="F33" s="7"/>
      <c r="G33" s="6"/>
      <c r="H33" s="7"/>
      <c r="I33" s="7"/>
      <c r="J33" s="4"/>
      <c r="K33" s="5"/>
    </row>
    <row r="34" spans="1:11" ht="27.75" customHeight="1">
      <c r="A34" s="17">
        <v>23</v>
      </c>
      <c r="B34" s="111" ph="1"/>
      <c r="C34" s="111"/>
      <c r="D34" s="112" ph="1"/>
      <c r="E34" s="112"/>
      <c r="F34" s="7"/>
      <c r="G34" s="6"/>
      <c r="H34" s="7"/>
      <c r="I34" s="7"/>
      <c r="J34" s="4"/>
      <c r="K34" s="5"/>
    </row>
    <row r="35" spans="1:11" ht="27.75" customHeight="1">
      <c r="A35" s="17">
        <v>24</v>
      </c>
      <c r="B35" s="111" ph="1"/>
      <c r="C35" s="111"/>
      <c r="D35" s="112" ph="1"/>
      <c r="E35" s="112"/>
      <c r="F35" s="7"/>
      <c r="G35" s="6"/>
      <c r="H35" s="7"/>
      <c r="I35" s="7"/>
      <c r="J35" s="4"/>
      <c r="K35" s="5"/>
    </row>
    <row r="36" spans="1:11" ht="27.75" customHeight="1">
      <c r="A36" s="17">
        <v>25</v>
      </c>
      <c r="B36" s="111" ph="1"/>
      <c r="C36" s="111"/>
      <c r="D36" s="112" ph="1"/>
      <c r="E36" s="112"/>
      <c r="F36" s="7"/>
      <c r="G36" s="6"/>
      <c r="H36" s="7"/>
      <c r="I36" s="7"/>
      <c r="J36" s="4"/>
      <c r="K36" s="5"/>
    </row>
    <row r="37" spans="1:11" ht="27.75" customHeight="1">
      <c r="A37" s="17">
        <v>26</v>
      </c>
      <c r="B37" s="111" ph="1"/>
      <c r="C37" s="111"/>
      <c r="D37" s="112" ph="1"/>
      <c r="E37" s="112"/>
      <c r="F37" s="7"/>
      <c r="G37" s="6"/>
      <c r="H37" s="7"/>
      <c r="I37" s="7"/>
      <c r="J37" s="4"/>
      <c r="K37" s="5"/>
    </row>
    <row r="38" spans="1:11" ht="27.75" customHeight="1">
      <c r="A38" s="17">
        <v>27</v>
      </c>
      <c r="B38" s="111" ph="1"/>
      <c r="C38" s="111"/>
      <c r="D38" s="112" ph="1"/>
      <c r="E38" s="112"/>
      <c r="F38" s="7"/>
      <c r="G38" s="6"/>
      <c r="H38" s="7"/>
      <c r="I38" s="7"/>
      <c r="J38" s="4"/>
      <c r="K38" s="5"/>
    </row>
    <row r="39" spans="1:11" ht="27.75" customHeight="1">
      <c r="A39" s="17">
        <v>28</v>
      </c>
      <c r="B39" s="111" ph="1"/>
      <c r="C39" s="111"/>
      <c r="D39" s="112" ph="1"/>
      <c r="E39" s="112"/>
      <c r="F39" s="7"/>
      <c r="G39" s="6"/>
      <c r="H39" s="7"/>
      <c r="I39" s="7"/>
      <c r="J39" s="4"/>
      <c r="K39" s="5"/>
    </row>
    <row r="40" spans="1:11" ht="27.75" customHeight="1">
      <c r="A40" s="17">
        <v>29</v>
      </c>
      <c r="B40" s="111" ph="1"/>
      <c r="C40" s="111"/>
      <c r="D40" s="112" ph="1"/>
      <c r="E40" s="112"/>
      <c r="F40" s="7"/>
      <c r="G40" s="6"/>
      <c r="H40" s="7"/>
      <c r="I40" s="7"/>
      <c r="J40" s="4"/>
      <c r="K40" s="5"/>
    </row>
    <row r="41" spans="1:11" ht="27.75" customHeight="1">
      <c r="A41" s="17">
        <v>30</v>
      </c>
      <c r="B41" s="111" ph="1"/>
      <c r="C41" s="111"/>
      <c r="D41" s="112" ph="1"/>
      <c r="E41" s="112"/>
      <c r="F41" s="7"/>
      <c r="G41" s="6"/>
      <c r="H41" s="7"/>
      <c r="I41" s="7"/>
      <c r="J41" s="4"/>
      <c r="K41" s="5"/>
    </row>
    <row r="42" spans="1:11" ht="27.75" customHeight="1">
      <c r="A42" s="17">
        <v>31</v>
      </c>
      <c r="B42" s="111" ph="1"/>
      <c r="C42" s="111"/>
      <c r="D42" s="112" ph="1"/>
      <c r="E42" s="112"/>
      <c r="F42" s="7"/>
      <c r="G42" s="6"/>
      <c r="H42" s="7"/>
      <c r="I42" s="7"/>
      <c r="J42" s="4"/>
      <c r="K42" s="5"/>
    </row>
    <row r="43" spans="1:11" ht="27.75" customHeight="1">
      <c r="A43" s="17">
        <v>32</v>
      </c>
      <c r="B43" s="111" ph="1"/>
      <c r="C43" s="111"/>
      <c r="D43" s="112" ph="1"/>
      <c r="E43" s="112"/>
      <c r="F43" s="7"/>
      <c r="G43" s="6"/>
      <c r="H43" s="7"/>
      <c r="I43" s="7"/>
      <c r="J43" s="4"/>
      <c r="K43" s="5"/>
    </row>
    <row r="44" spans="1:11" ht="27.75" customHeight="1">
      <c r="A44" s="17">
        <v>33</v>
      </c>
      <c r="B44" s="111" ph="1"/>
      <c r="C44" s="111"/>
      <c r="D44" s="112" ph="1"/>
      <c r="E44" s="112"/>
      <c r="F44" s="7"/>
      <c r="G44" s="6"/>
      <c r="H44" s="7"/>
      <c r="I44" s="7"/>
      <c r="J44" s="4"/>
      <c r="K44" s="5"/>
    </row>
    <row r="45" spans="1:11" ht="27.75" customHeight="1">
      <c r="A45" s="17">
        <v>34</v>
      </c>
      <c r="B45" s="111" ph="1"/>
      <c r="C45" s="111"/>
      <c r="D45" s="112" ph="1"/>
      <c r="E45" s="112"/>
      <c r="F45" s="7"/>
      <c r="G45" s="6"/>
      <c r="H45" s="7"/>
      <c r="I45" s="7"/>
      <c r="J45" s="4"/>
      <c r="K45" s="5"/>
    </row>
    <row r="46" spans="1:11" ht="27.75" customHeight="1">
      <c r="A46" s="17">
        <v>35</v>
      </c>
      <c r="B46" s="111" ph="1"/>
      <c r="C46" s="111"/>
      <c r="D46" s="112" ph="1"/>
      <c r="E46" s="112"/>
      <c r="F46" s="7"/>
      <c r="G46" s="6"/>
      <c r="H46" s="7"/>
      <c r="I46" s="7"/>
      <c r="J46" s="4"/>
      <c r="K46" s="5"/>
    </row>
    <row r="47" spans="1:11" ht="27.75" customHeight="1">
      <c r="A47" s="17">
        <v>36</v>
      </c>
      <c r="B47" s="111" ph="1"/>
      <c r="C47" s="111"/>
      <c r="D47" s="112" ph="1"/>
      <c r="E47" s="112"/>
      <c r="F47" s="7"/>
      <c r="G47" s="6"/>
      <c r="H47" s="7"/>
      <c r="I47" s="7"/>
      <c r="J47" s="4"/>
      <c r="K47" s="5"/>
    </row>
    <row r="48" spans="1:11" ht="27.75" customHeight="1">
      <c r="A48" s="17">
        <v>37</v>
      </c>
      <c r="B48" s="111" ph="1"/>
      <c r="C48" s="111"/>
      <c r="D48" s="112" ph="1"/>
      <c r="E48" s="112"/>
      <c r="F48" s="7"/>
      <c r="G48" s="6"/>
      <c r="H48" s="7"/>
      <c r="I48" s="7"/>
      <c r="J48" s="4"/>
      <c r="K48" s="5"/>
    </row>
    <row r="49" spans="1:11" ht="27.75" customHeight="1">
      <c r="A49" s="17">
        <v>38</v>
      </c>
      <c r="B49" s="111" ph="1"/>
      <c r="C49" s="111"/>
      <c r="D49" s="112" ph="1"/>
      <c r="E49" s="112"/>
      <c r="F49" s="7"/>
      <c r="G49" s="6"/>
      <c r="H49" s="7"/>
      <c r="I49" s="7"/>
      <c r="J49" s="4"/>
      <c r="K49" s="5"/>
    </row>
    <row r="50" spans="1:11" ht="27.75" customHeight="1">
      <c r="A50" s="17">
        <v>39</v>
      </c>
      <c r="B50" s="111" ph="1"/>
      <c r="C50" s="111"/>
      <c r="D50" s="112" ph="1"/>
      <c r="E50" s="112"/>
      <c r="F50" s="7"/>
      <c r="G50" s="6"/>
      <c r="H50" s="7"/>
      <c r="I50" s="7"/>
      <c r="J50" s="4"/>
      <c r="K50" s="5"/>
    </row>
    <row r="51" spans="1:11" ht="27.75" customHeight="1">
      <c r="A51" s="17">
        <v>40</v>
      </c>
      <c r="B51" s="111" ph="1"/>
      <c r="C51" s="111"/>
      <c r="D51" s="112" ph="1"/>
      <c r="E51" s="112"/>
      <c r="F51" s="7"/>
      <c r="G51" s="6"/>
      <c r="H51" s="7"/>
      <c r="I51" s="7"/>
      <c r="J51" s="4"/>
      <c r="K51" s="5"/>
    </row>
    <row r="52" spans="1:11" ht="27.75" customHeight="1">
      <c r="A52" s="17">
        <v>41</v>
      </c>
      <c r="B52" s="111" ph="1"/>
      <c r="C52" s="111"/>
      <c r="D52" s="112" ph="1"/>
      <c r="E52" s="112"/>
      <c r="F52" s="7"/>
      <c r="G52" s="6"/>
      <c r="H52" s="7"/>
      <c r="I52" s="7"/>
      <c r="J52" s="4"/>
      <c r="K52" s="5"/>
    </row>
    <row r="53" spans="1:11" ht="27.75" customHeight="1">
      <c r="A53" s="17">
        <v>42</v>
      </c>
      <c r="B53" s="111" ph="1"/>
      <c r="C53" s="111"/>
      <c r="D53" s="112" ph="1"/>
      <c r="E53" s="112"/>
      <c r="F53" s="7"/>
      <c r="G53" s="6"/>
      <c r="H53" s="7"/>
      <c r="I53" s="7"/>
      <c r="J53" s="4"/>
      <c r="K53" s="5"/>
    </row>
    <row r="54" spans="1:11" ht="27.75" customHeight="1">
      <c r="A54" s="17">
        <v>43</v>
      </c>
      <c r="B54" s="111" ph="1"/>
      <c r="C54" s="111"/>
      <c r="D54" s="112" ph="1"/>
      <c r="E54" s="112"/>
      <c r="F54" s="7"/>
      <c r="G54" s="6"/>
      <c r="H54" s="7"/>
      <c r="I54" s="7"/>
      <c r="J54" s="4"/>
      <c r="K54" s="5"/>
    </row>
    <row r="55" spans="1:11" ht="27.75" customHeight="1">
      <c r="A55" s="17">
        <v>44</v>
      </c>
      <c r="B55" s="111" ph="1"/>
      <c r="C55" s="111"/>
      <c r="D55" s="112" ph="1"/>
      <c r="E55" s="112"/>
      <c r="F55" s="7"/>
      <c r="G55" s="6"/>
      <c r="H55" s="7"/>
      <c r="I55" s="7"/>
      <c r="J55" s="4"/>
      <c r="K55" s="5"/>
    </row>
    <row r="56" spans="1:11" ht="27.75" customHeight="1">
      <c r="A56" s="17">
        <v>45</v>
      </c>
      <c r="B56" s="111" ph="1"/>
      <c r="C56" s="111"/>
      <c r="D56" s="112" ph="1"/>
      <c r="E56" s="112"/>
      <c r="F56" s="7"/>
      <c r="G56" s="6"/>
      <c r="H56" s="7"/>
      <c r="I56" s="7"/>
      <c r="J56" s="4"/>
      <c r="K56" s="5"/>
    </row>
    <row r="57" spans="1:11" ht="27.75" customHeight="1">
      <c r="A57" s="17">
        <v>46</v>
      </c>
      <c r="B57" s="111" ph="1"/>
      <c r="C57" s="111"/>
      <c r="D57" s="112" ph="1"/>
      <c r="E57" s="112"/>
      <c r="F57" s="7"/>
      <c r="G57" s="6"/>
      <c r="H57" s="7"/>
      <c r="I57" s="7"/>
      <c r="J57" s="4"/>
      <c r="K57" s="5"/>
    </row>
    <row r="58" spans="1:11" ht="27.75" customHeight="1">
      <c r="A58" s="17">
        <v>47</v>
      </c>
      <c r="B58" s="111" ph="1"/>
      <c r="C58" s="111"/>
      <c r="D58" s="112" ph="1"/>
      <c r="E58" s="112"/>
      <c r="F58" s="7"/>
      <c r="G58" s="6"/>
      <c r="H58" s="7"/>
      <c r="I58" s="7"/>
      <c r="J58" s="4"/>
      <c r="K58" s="5"/>
    </row>
    <row r="59" spans="1:11" ht="27.75" customHeight="1">
      <c r="A59" s="17">
        <v>48</v>
      </c>
      <c r="B59" s="111" ph="1"/>
      <c r="C59" s="111"/>
      <c r="D59" s="112" ph="1"/>
      <c r="E59" s="112"/>
      <c r="F59" s="7"/>
      <c r="G59" s="6"/>
      <c r="H59" s="7"/>
      <c r="I59" s="7"/>
      <c r="J59" s="4"/>
      <c r="K59" s="5"/>
    </row>
    <row r="60" spans="1:11" ht="27.75" customHeight="1">
      <c r="A60" s="17">
        <v>49</v>
      </c>
      <c r="B60" s="111" ph="1"/>
      <c r="C60" s="111"/>
      <c r="D60" s="112" ph="1"/>
      <c r="E60" s="112"/>
      <c r="F60" s="7"/>
      <c r="G60" s="6"/>
      <c r="H60" s="7"/>
      <c r="I60" s="7"/>
      <c r="J60" s="4"/>
      <c r="K60" s="5"/>
    </row>
    <row r="61" spans="1:11" ht="27.75" customHeight="1">
      <c r="A61" s="17">
        <v>50</v>
      </c>
      <c r="B61" s="111" ph="1"/>
      <c r="C61" s="111"/>
      <c r="D61" s="112" ph="1"/>
      <c r="E61" s="112"/>
      <c r="F61" s="7"/>
      <c r="G61" s="6"/>
      <c r="H61" s="7"/>
      <c r="I61" s="7"/>
      <c r="J61" s="4"/>
      <c r="K61" s="5"/>
    </row>
    <row r="62" spans="1:11" ht="27.75" customHeight="1">
      <c r="A62" s="17">
        <v>51</v>
      </c>
      <c r="B62" s="111" ph="1"/>
      <c r="C62" s="111"/>
      <c r="D62" s="112" ph="1"/>
      <c r="E62" s="112"/>
      <c r="F62" s="7"/>
      <c r="G62" s="6"/>
      <c r="H62" s="7"/>
      <c r="I62" s="7"/>
      <c r="J62" s="4"/>
      <c r="K62" s="5"/>
    </row>
    <row r="63" spans="1:11" ht="27.75" customHeight="1">
      <c r="A63" s="17">
        <v>52</v>
      </c>
      <c r="B63" s="111" ph="1"/>
      <c r="C63" s="111"/>
      <c r="D63" s="112" ph="1"/>
      <c r="E63" s="112"/>
      <c r="F63" s="7"/>
      <c r="G63" s="6"/>
      <c r="H63" s="7"/>
      <c r="I63" s="7"/>
      <c r="J63" s="4"/>
      <c r="K63" s="5"/>
    </row>
    <row r="64" spans="1:11" ht="27.75" customHeight="1">
      <c r="A64" s="17">
        <v>53</v>
      </c>
      <c r="B64" s="111" ph="1"/>
      <c r="C64" s="111"/>
      <c r="D64" s="112" ph="1"/>
      <c r="E64" s="112"/>
      <c r="F64" s="7"/>
      <c r="G64" s="6"/>
      <c r="H64" s="7"/>
      <c r="I64" s="7"/>
      <c r="J64" s="4"/>
      <c r="K64" s="5"/>
    </row>
    <row r="65" spans="1:11" ht="27.75" customHeight="1">
      <c r="A65" s="17">
        <v>54</v>
      </c>
      <c r="B65" s="111" ph="1"/>
      <c r="C65" s="111"/>
      <c r="D65" s="112" ph="1"/>
      <c r="E65" s="112"/>
      <c r="F65" s="7"/>
      <c r="G65" s="6"/>
      <c r="H65" s="7"/>
      <c r="I65" s="7"/>
      <c r="J65" s="4"/>
      <c r="K65" s="5"/>
    </row>
    <row r="66" spans="1:11" ht="27.75" customHeight="1">
      <c r="A66" s="17">
        <v>55</v>
      </c>
      <c r="B66" s="111" ph="1"/>
      <c r="C66" s="111"/>
      <c r="D66" s="112" ph="1"/>
      <c r="E66" s="112"/>
      <c r="F66" s="7"/>
      <c r="G66" s="6"/>
      <c r="H66" s="7"/>
      <c r="I66" s="7"/>
      <c r="J66" s="4"/>
      <c r="K66" s="5"/>
    </row>
    <row r="67" spans="1:11" ht="27.75" customHeight="1">
      <c r="A67" s="17">
        <v>56</v>
      </c>
      <c r="B67" s="111" ph="1"/>
      <c r="C67" s="111"/>
      <c r="D67" s="112" ph="1"/>
      <c r="E67" s="112"/>
      <c r="F67" s="7"/>
      <c r="G67" s="6"/>
      <c r="H67" s="7"/>
      <c r="I67" s="7"/>
      <c r="J67" s="4"/>
      <c r="K67" s="5"/>
    </row>
    <row r="68" spans="1:11" ht="27.75" customHeight="1">
      <c r="A68" s="17">
        <v>57</v>
      </c>
      <c r="B68" s="111" ph="1"/>
      <c r="C68" s="111"/>
      <c r="D68" s="112" ph="1"/>
      <c r="E68" s="112"/>
      <c r="F68" s="7"/>
      <c r="G68" s="6"/>
      <c r="H68" s="7"/>
      <c r="I68" s="7"/>
      <c r="J68" s="4"/>
      <c r="K68" s="5"/>
    </row>
    <row r="69" spans="1:11" ht="27.75" customHeight="1">
      <c r="A69" s="17">
        <v>58</v>
      </c>
      <c r="B69" s="111" ph="1"/>
      <c r="C69" s="111"/>
      <c r="D69" s="112" ph="1"/>
      <c r="E69" s="112"/>
      <c r="F69" s="7"/>
      <c r="G69" s="6"/>
      <c r="H69" s="7"/>
      <c r="I69" s="7"/>
      <c r="J69" s="4"/>
      <c r="K69" s="5"/>
    </row>
    <row r="70" spans="1:11" ht="27.75" customHeight="1">
      <c r="A70" s="17">
        <v>59</v>
      </c>
      <c r="B70" s="111" ph="1"/>
      <c r="C70" s="111"/>
      <c r="D70" s="112" ph="1"/>
      <c r="E70" s="112"/>
      <c r="F70" s="7"/>
      <c r="G70" s="6"/>
      <c r="H70" s="7"/>
      <c r="I70" s="7"/>
      <c r="J70" s="4"/>
      <c r="K70" s="5"/>
    </row>
    <row r="71" spans="1:11" ht="27.75" customHeight="1">
      <c r="A71" s="17">
        <v>60</v>
      </c>
      <c r="B71" s="111" ph="1"/>
      <c r="C71" s="111"/>
      <c r="D71" s="112" ph="1"/>
      <c r="E71" s="112"/>
      <c r="F71" s="7"/>
      <c r="G71" s="6"/>
      <c r="H71" s="7"/>
      <c r="I71" s="7"/>
      <c r="J71" s="4"/>
      <c r="K71" s="5"/>
    </row>
    <row r="72" spans="1:11" ht="27.75" customHeight="1">
      <c r="A72" s="17">
        <v>61</v>
      </c>
      <c r="B72" s="111" ph="1"/>
      <c r="C72" s="111"/>
      <c r="D72" s="112" ph="1"/>
      <c r="E72" s="112"/>
      <c r="F72" s="7"/>
      <c r="G72" s="6"/>
      <c r="H72" s="7"/>
      <c r="I72" s="7"/>
      <c r="J72" s="4"/>
      <c r="K72" s="5"/>
    </row>
    <row r="73" spans="1:11" ht="27.75" customHeight="1">
      <c r="A73" s="17">
        <v>62</v>
      </c>
      <c r="B73" s="111" ph="1"/>
      <c r="C73" s="111"/>
      <c r="D73" s="112" ph="1"/>
      <c r="E73" s="112"/>
      <c r="F73" s="7"/>
      <c r="G73" s="6"/>
      <c r="H73" s="7"/>
      <c r="I73" s="7"/>
      <c r="J73" s="4"/>
      <c r="K73" s="5"/>
    </row>
    <row r="74" spans="1:11" ht="27.75" customHeight="1">
      <c r="A74" s="17">
        <v>63</v>
      </c>
      <c r="B74" s="111" ph="1"/>
      <c r="C74" s="111"/>
      <c r="D74" s="112" ph="1"/>
      <c r="E74" s="112"/>
      <c r="F74" s="7"/>
      <c r="G74" s="6"/>
      <c r="H74" s="7"/>
      <c r="I74" s="7"/>
      <c r="J74" s="4"/>
      <c r="K74" s="5"/>
    </row>
    <row r="75" spans="1:11" ht="27.75" customHeight="1">
      <c r="A75" s="17">
        <v>64</v>
      </c>
      <c r="B75" s="111" ph="1"/>
      <c r="C75" s="111"/>
      <c r="D75" s="112" ph="1"/>
      <c r="E75" s="112"/>
      <c r="F75" s="7"/>
      <c r="G75" s="6"/>
      <c r="H75" s="7"/>
      <c r="I75" s="7"/>
      <c r="J75" s="4"/>
      <c r="K75" s="5"/>
    </row>
    <row r="76" spans="1:11" ht="27.75" customHeight="1">
      <c r="A76" s="17">
        <v>65</v>
      </c>
      <c r="B76" s="111" ph="1"/>
      <c r="C76" s="111"/>
      <c r="D76" s="112" ph="1"/>
      <c r="E76" s="112"/>
      <c r="F76" s="7"/>
      <c r="G76" s="6"/>
      <c r="H76" s="7"/>
      <c r="I76" s="7"/>
      <c r="J76" s="4"/>
      <c r="K76" s="5"/>
    </row>
    <row r="77" spans="1:11" ht="27.75" customHeight="1">
      <c r="A77" s="17">
        <v>66</v>
      </c>
      <c r="B77" s="111" ph="1"/>
      <c r="C77" s="111"/>
      <c r="D77" s="112" ph="1"/>
      <c r="E77" s="112"/>
      <c r="F77" s="7"/>
      <c r="G77" s="6"/>
      <c r="H77" s="7"/>
      <c r="I77" s="7"/>
      <c r="J77" s="4"/>
      <c r="K77" s="5"/>
    </row>
    <row r="78" spans="1:11" ht="27.75" customHeight="1">
      <c r="A78" s="17">
        <v>67</v>
      </c>
      <c r="B78" s="111" ph="1"/>
      <c r="C78" s="111"/>
      <c r="D78" s="112" ph="1"/>
      <c r="E78" s="112"/>
      <c r="F78" s="7"/>
      <c r="G78" s="6"/>
      <c r="H78" s="7"/>
      <c r="I78" s="7"/>
      <c r="J78" s="4"/>
      <c r="K78" s="5"/>
    </row>
    <row r="79" spans="1:11" ht="27.75" customHeight="1">
      <c r="A79" s="17">
        <v>68</v>
      </c>
      <c r="B79" s="111" ph="1"/>
      <c r="C79" s="111"/>
      <c r="D79" s="112" ph="1"/>
      <c r="E79" s="112"/>
      <c r="F79" s="7"/>
      <c r="G79" s="6"/>
      <c r="H79" s="7"/>
      <c r="I79" s="7"/>
      <c r="J79" s="4"/>
      <c r="K79" s="5"/>
    </row>
    <row r="80" spans="1:11" ht="27.75" customHeight="1">
      <c r="A80" s="17">
        <v>69</v>
      </c>
      <c r="B80" s="111" ph="1"/>
      <c r="C80" s="111"/>
      <c r="D80" s="112" ph="1"/>
      <c r="E80" s="112"/>
      <c r="F80" s="7"/>
      <c r="G80" s="6"/>
      <c r="H80" s="7"/>
      <c r="I80" s="7"/>
      <c r="J80" s="4"/>
      <c r="K80" s="5"/>
    </row>
    <row r="81" spans="1:11" ht="27.75" customHeight="1">
      <c r="A81" s="17">
        <v>70</v>
      </c>
      <c r="B81" s="111" ph="1"/>
      <c r="C81" s="111"/>
      <c r="D81" s="112" ph="1"/>
      <c r="E81" s="112"/>
      <c r="F81" s="7"/>
      <c r="G81" s="6"/>
      <c r="H81" s="7"/>
      <c r="I81" s="7"/>
      <c r="J81" s="4"/>
      <c r="K81" s="5"/>
    </row>
    <row r="82" spans="1:11" ht="27.75" customHeight="1">
      <c r="A82" s="17">
        <v>71</v>
      </c>
      <c r="B82" s="111" ph="1"/>
      <c r="C82" s="111"/>
      <c r="D82" s="112" ph="1"/>
      <c r="E82" s="112"/>
      <c r="F82" s="7"/>
      <c r="G82" s="7"/>
      <c r="H82" s="7"/>
      <c r="I82" s="7"/>
      <c r="J82" s="7"/>
      <c r="K82" s="22"/>
    </row>
    <row r="83" spans="1:11" ht="27.75" customHeight="1">
      <c r="A83" s="17">
        <v>72</v>
      </c>
      <c r="B83" s="111" ph="1"/>
      <c r="C83" s="111"/>
      <c r="D83" s="112" ph="1"/>
      <c r="E83" s="112"/>
      <c r="F83" s="7"/>
      <c r="G83" s="7"/>
      <c r="H83" s="7"/>
      <c r="I83" s="7"/>
      <c r="J83" s="7"/>
      <c r="K83" s="22"/>
    </row>
    <row r="84" spans="1:11" ht="27.75" customHeight="1">
      <c r="A84" s="17">
        <v>73</v>
      </c>
      <c r="B84" s="111" ph="1"/>
      <c r="C84" s="111"/>
      <c r="D84" s="112" ph="1"/>
      <c r="E84" s="112"/>
      <c r="F84" s="7"/>
      <c r="G84" s="7"/>
      <c r="H84" s="7"/>
      <c r="I84" s="7"/>
      <c r="J84" s="7"/>
      <c r="K84" s="22"/>
    </row>
    <row r="85" spans="1:11" ht="27.75" customHeight="1">
      <c r="A85" s="17">
        <v>74</v>
      </c>
      <c r="B85" s="111" ph="1"/>
      <c r="C85" s="111"/>
      <c r="D85" s="112" ph="1"/>
      <c r="E85" s="112"/>
      <c r="F85" s="7"/>
      <c r="G85" s="7"/>
      <c r="H85" s="7"/>
      <c r="I85" s="7"/>
      <c r="J85" s="7"/>
      <c r="K85" s="22"/>
    </row>
    <row r="86" spans="1:11" ht="27.75" customHeight="1">
      <c r="A86" s="17">
        <v>75</v>
      </c>
      <c r="B86" s="111" ph="1"/>
      <c r="C86" s="111"/>
      <c r="D86" s="112" ph="1"/>
      <c r="E86" s="112"/>
      <c r="F86" s="7"/>
      <c r="G86" s="7"/>
      <c r="H86" s="7"/>
      <c r="I86" s="7"/>
      <c r="J86" s="7"/>
      <c r="K86" s="22"/>
    </row>
    <row r="87" spans="1:11" ht="27.75" customHeight="1">
      <c r="A87" s="17">
        <v>76</v>
      </c>
      <c r="B87" s="111" ph="1"/>
      <c r="C87" s="111"/>
      <c r="D87" s="112" ph="1"/>
      <c r="E87" s="112"/>
      <c r="F87" s="7"/>
      <c r="G87" s="7"/>
      <c r="H87" s="7"/>
      <c r="I87" s="7"/>
      <c r="J87" s="7"/>
      <c r="K87" s="22"/>
    </row>
    <row r="88" spans="1:11" ht="27.75" customHeight="1">
      <c r="A88" s="17">
        <v>77</v>
      </c>
      <c r="B88" s="111" ph="1"/>
      <c r="C88" s="111"/>
      <c r="D88" s="112" ph="1"/>
      <c r="E88" s="112"/>
      <c r="F88" s="7"/>
      <c r="G88" s="7"/>
      <c r="H88" s="7"/>
      <c r="I88" s="7"/>
      <c r="J88" s="7"/>
      <c r="K88" s="22"/>
    </row>
    <row r="89" spans="1:11" ht="27.75" customHeight="1">
      <c r="A89" s="17">
        <v>78</v>
      </c>
      <c r="B89" s="111" ph="1"/>
      <c r="C89" s="111"/>
      <c r="D89" s="112" ph="1"/>
      <c r="E89" s="112"/>
      <c r="F89" s="7"/>
      <c r="G89" s="7"/>
      <c r="H89" s="7"/>
      <c r="I89" s="7"/>
      <c r="J89" s="7"/>
      <c r="K89" s="22"/>
    </row>
    <row r="90" spans="1:11" ht="27.75" customHeight="1">
      <c r="A90" s="17">
        <v>79</v>
      </c>
      <c r="B90" s="111" ph="1"/>
      <c r="C90" s="111"/>
      <c r="D90" s="112" ph="1"/>
      <c r="E90" s="112"/>
      <c r="F90" s="7"/>
      <c r="G90" s="7"/>
      <c r="H90" s="7"/>
      <c r="I90" s="7"/>
      <c r="J90" s="7"/>
      <c r="K90" s="22"/>
    </row>
    <row r="91" spans="1:11" ht="27.75" customHeight="1">
      <c r="A91" s="17">
        <v>80</v>
      </c>
      <c r="B91" s="111" ph="1"/>
      <c r="C91" s="111"/>
      <c r="D91" s="112" ph="1"/>
      <c r="E91" s="112"/>
      <c r="F91" s="7"/>
      <c r="G91" s="7"/>
      <c r="H91" s="7"/>
      <c r="I91" s="7"/>
      <c r="J91" s="7"/>
      <c r="K91" s="22"/>
    </row>
    <row r="92" spans="1:11" ht="27.75" customHeight="1">
      <c r="A92" s="17">
        <v>81</v>
      </c>
      <c r="B92" s="111" ph="1"/>
      <c r="C92" s="111"/>
      <c r="D92" s="112" ph="1"/>
      <c r="E92" s="112"/>
      <c r="F92" s="7"/>
      <c r="G92" s="7"/>
      <c r="H92" s="7"/>
      <c r="I92" s="7"/>
      <c r="J92" s="7"/>
      <c r="K92" s="22"/>
    </row>
    <row r="93" spans="1:11" ht="27.75" customHeight="1">
      <c r="A93" s="17">
        <v>82</v>
      </c>
      <c r="B93" s="111" ph="1"/>
      <c r="C93" s="111"/>
      <c r="D93" s="112" ph="1"/>
      <c r="E93" s="112"/>
      <c r="F93" s="7"/>
      <c r="G93" s="7"/>
      <c r="H93" s="7"/>
      <c r="I93" s="7"/>
      <c r="J93" s="7"/>
      <c r="K93" s="22"/>
    </row>
    <row r="94" spans="1:11" ht="27.75" customHeight="1">
      <c r="A94" s="17">
        <v>83</v>
      </c>
      <c r="B94" s="111" ph="1"/>
      <c r="C94" s="111"/>
      <c r="D94" s="112" ph="1"/>
      <c r="E94" s="112"/>
      <c r="F94" s="7"/>
      <c r="G94" s="7"/>
      <c r="H94" s="7"/>
      <c r="I94" s="7"/>
      <c r="J94" s="7"/>
      <c r="K94" s="22"/>
    </row>
    <row r="95" spans="1:11" ht="27.75" customHeight="1">
      <c r="A95" s="17">
        <v>84</v>
      </c>
      <c r="B95" s="111" ph="1"/>
      <c r="C95" s="111"/>
      <c r="D95" s="112" ph="1"/>
      <c r="E95" s="112"/>
      <c r="F95" s="7"/>
      <c r="G95" s="7"/>
      <c r="H95" s="7"/>
      <c r="I95" s="7"/>
      <c r="J95" s="7"/>
      <c r="K95" s="22"/>
    </row>
    <row r="96" spans="1:11" ht="27.75" customHeight="1">
      <c r="A96" s="17">
        <v>85</v>
      </c>
      <c r="B96" s="111" ph="1"/>
      <c r="C96" s="111"/>
      <c r="D96" s="112" ph="1"/>
      <c r="E96" s="112"/>
      <c r="F96" s="7"/>
      <c r="G96" s="7"/>
      <c r="H96" s="7"/>
      <c r="I96" s="7"/>
      <c r="J96" s="7"/>
      <c r="K96" s="22"/>
    </row>
    <row r="97" spans="1:11" ht="27.75" customHeight="1">
      <c r="A97" s="17">
        <v>86</v>
      </c>
      <c r="B97" s="111" ph="1"/>
      <c r="C97" s="111"/>
      <c r="D97" s="112" ph="1"/>
      <c r="E97" s="112"/>
      <c r="F97" s="7"/>
      <c r="G97" s="7"/>
      <c r="H97" s="7"/>
      <c r="I97" s="7"/>
      <c r="J97" s="7"/>
      <c r="K97" s="22"/>
    </row>
    <row r="98" spans="1:11" ht="27.75" customHeight="1">
      <c r="A98" s="17">
        <v>87</v>
      </c>
      <c r="B98" s="111" ph="1"/>
      <c r="C98" s="111"/>
      <c r="D98" s="112" ph="1"/>
      <c r="E98" s="112"/>
      <c r="F98" s="7"/>
      <c r="G98" s="7"/>
      <c r="H98" s="7"/>
      <c r="I98" s="7"/>
      <c r="J98" s="7"/>
      <c r="K98" s="22"/>
    </row>
    <row r="99" spans="1:11" ht="27.75" customHeight="1">
      <c r="A99" s="17">
        <v>88</v>
      </c>
      <c r="B99" s="111" ph="1"/>
      <c r="C99" s="111"/>
      <c r="D99" s="112" ph="1"/>
      <c r="E99" s="112"/>
      <c r="F99" s="7"/>
      <c r="G99" s="7"/>
      <c r="H99" s="7"/>
      <c r="I99" s="7"/>
      <c r="J99" s="7"/>
      <c r="K99" s="22"/>
    </row>
    <row r="100" spans="1:11" ht="27.75" customHeight="1">
      <c r="A100" s="17">
        <v>89</v>
      </c>
      <c r="B100" s="111" ph="1"/>
      <c r="C100" s="111"/>
      <c r="D100" s="112" ph="1"/>
      <c r="E100" s="112"/>
      <c r="F100" s="7"/>
      <c r="G100" s="7"/>
      <c r="H100" s="7"/>
      <c r="I100" s="7"/>
      <c r="J100" s="7"/>
      <c r="K100" s="22"/>
    </row>
    <row r="101" spans="1:11" ht="27.75" customHeight="1">
      <c r="A101" s="17">
        <v>90</v>
      </c>
      <c r="B101" s="111" ph="1"/>
      <c r="C101" s="111"/>
      <c r="D101" s="112" ph="1"/>
      <c r="E101" s="112"/>
      <c r="F101" s="7"/>
      <c r="G101" s="7"/>
      <c r="H101" s="7"/>
      <c r="I101" s="7"/>
      <c r="J101" s="7"/>
      <c r="K101" s="22"/>
    </row>
    <row r="102" spans="1:11" ht="27.75" customHeight="1">
      <c r="A102" s="17">
        <v>91</v>
      </c>
      <c r="B102" s="111" ph="1"/>
      <c r="C102" s="111"/>
      <c r="D102" s="112" ph="1"/>
      <c r="E102" s="112"/>
      <c r="F102" s="7"/>
      <c r="G102" s="7"/>
      <c r="H102" s="7"/>
      <c r="I102" s="7"/>
      <c r="J102" s="7"/>
      <c r="K102" s="22"/>
    </row>
    <row r="103" spans="1:11" ht="27.75" customHeight="1">
      <c r="A103" s="17">
        <v>92</v>
      </c>
      <c r="B103" s="111" ph="1"/>
      <c r="C103" s="111"/>
      <c r="D103" s="112" ph="1"/>
      <c r="E103" s="112"/>
      <c r="F103" s="7"/>
      <c r="G103" s="7"/>
      <c r="H103" s="7"/>
      <c r="I103" s="7"/>
      <c r="J103" s="7"/>
      <c r="K103" s="22"/>
    </row>
    <row r="104" spans="1:11" ht="27.75" customHeight="1">
      <c r="A104" s="17">
        <v>93</v>
      </c>
      <c r="B104" s="111" ph="1"/>
      <c r="C104" s="111"/>
      <c r="D104" s="112" ph="1"/>
      <c r="E104" s="112"/>
      <c r="F104" s="7"/>
      <c r="G104" s="7"/>
      <c r="H104" s="7"/>
      <c r="I104" s="7"/>
      <c r="J104" s="7"/>
      <c r="K104" s="22"/>
    </row>
    <row r="105" spans="1:11" ht="27.75" customHeight="1">
      <c r="A105" s="17">
        <v>94</v>
      </c>
      <c r="B105" s="111" ph="1"/>
      <c r="C105" s="111"/>
      <c r="D105" s="112" ph="1"/>
      <c r="E105" s="112"/>
      <c r="F105" s="7"/>
      <c r="G105" s="7"/>
      <c r="H105" s="7"/>
      <c r="I105" s="7"/>
      <c r="J105" s="7"/>
      <c r="K105" s="22"/>
    </row>
    <row r="106" spans="1:11" ht="27.75" customHeight="1">
      <c r="A106" s="17">
        <v>95</v>
      </c>
      <c r="B106" s="111" ph="1"/>
      <c r="C106" s="111"/>
      <c r="D106" s="112" ph="1"/>
      <c r="E106" s="112"/>
      <c r="F106" s="7"/>
      <c r="G106" s="7"/>
      <c r="H106" s="7"/>
      <c r="I106" s="7"/>
      <c r="J106" s="7"/>
      <c r="K106" s="22"/>
    </row>
    <row r="107" spans="1:11" ht="27.75" customHeight="1">
      <c r="A107" s="17">
        <v>96</v>
      </c>
      <c r="B107" s="111" ph="1"/>
      <c r="C107" s="111"/>
      <c r="D107" s="112" ph="1"/>
      <c r="E107" s="112"/>
      <c r="F107" s="7"/>
      <c r="G107" s="7"/>
      <c r="H107" s="7"/>
      <c r="I107" s="7"/>
      <c r="J107" s="7"/>
      <c r="K107" s="22"/>
    </row>
    <row r="108" spans="1:11" ht="27.75" customHeight="1">
      <c r="A108" s="17">
        <v>97</v>
      </c>
      <c r="B108" s="111" ph="1"/>
      <c r="C108" s="111"/>
      <c r="D108" s="112" ph="1"/>
      <c r="E108" s="112"/>
      <c r="F108" s="7"/>
      <c r="G108" s="7"/>
      <c r="H108" s="7"/>
      <c r="I108" s="7"/>
      <c r="J108" s="7"/>
      <c r="K108" s="22"/>
    </row>
    <row r="109" spans="1:11" ht="27.75" customHeight="1">
      <c r="A109" s="17">
        <v>98</v>
      </c>
      <c r="B109" s="111" ph="1"/>
      <c r="C109" s="111"/>
      <c r="D109" s="112" ph="1"/>
      <c r="E109" s="112"/>
      <c r="F109" s="7"/>
      <c r="G109" s="7"/>
      <c r="H109" s="7"/>
      <c r="I109" s="7"/>
      <c r="J109" s="7"/>
      <c r="K109" s="22"/>
    </row>
    <row r="110" spans="1:11" ht="27.75" customHeight="1">
      <c r="A110" s="17">
        <v>99</v>
      </c>
      <c r="B110" s="111" ph="1"/>
      <c r="C110" s="111"/>
      <c r="D110" s="112" ph="1"/>
      <c r="E110" s="112"/>
      <c r="F110" s="7"/>
      <c r="G110" s="7"/>
      <c r="H110" s="7"/>
      <c r="I110" s="7"/>
      <c r="J110" s="7"/>
      <c r="K110" s="22"/>
    </row>
    <row r="111" spans="1:11" ht="27.75" customHeight="1">
      <c r="A111" s="17">
        <v>100</v>
      </c>
      <c r="B111" s="111" ph="1"/>
      <c r="C111" s="111"/>
      <c r="D111" s="112" ph="1"/>
      <c r="E111" s="112"/>
      <c r="F111" s="7"/>
      <c r="G111" s="7"/>
      <c r="H111" s="7"/>
      <c r="I111" s="7"/>
      <c r="J111" s="7"/>
      <c r="K111" s="22"/>
    </row>
    <row r="112" spans="1:11" ht="27.75" customHeight="1">
      <c r="A112" s="17">
        <v>101</v>
      </c>
      <c r="B112" s="111" ph="1"/>
      <c r="C112" s="111"/>
      <c r="D112" s="112" ph="1"/>
      <c r="E112" s="112"/>
      <c r="F112" s="7"/>
      <c r="G112" s="7"/>
      <c r="H112" s="7"/>
      <c r="I112" s="7"/>
      <c r="J112" s="7"/>
      <c r="K112" s="22"/>
    </row>
    <row r="113" spans="1:11" ht="27.75" customHeight="1">
      <c r="A113" s="17">
        <v>102</v>
      </c>
      <c r="B113" s="111" ph="1"/>
      <c r="C113" s="111"/>
      <c r="D113" s="112" ph="1"/>
      <c r="E113" s="112"/>
      <c r="F113" s="7"/>
      <c r="G113" s="7"/>
      <c r="H113" s="7"/>
      <c r="I113" s="7"/>
      <c r="J113" s="7"/>
      <c r="K113" s="22"/>
    </row>
    <row r="114" spans="1:11" ht="27.75" customHeight="1">
      <c r="A114" s="17">
        <v>103</v>
      </c>
      <c r="B114" s="111" ph="1"/>
      <c r="C114" s="111"/>
      <c r="D114" s="112" ph="1"/>
      <c r="E114" s="112"/>
      <c r="F114" s="7"/>
      <c r="G114" s="7"/>
      <c r="H114" s="7"/>
      <c r="I114" s="7"/>
      <c r="J114" s="7"/>
      <c r="K114" s="22"/>
    </row>
    <row r="115" spans="1:11" ht="27.75" customHeight="1">
      <c r="A115" s="17">
        <v>104</v>
      </c>
      <c r="B115" s="111" ph="1"/>
      <c r="C115" s="111"/>
      <c r="D115" s="112" ph="1"/>
      <c r="E115" s="112"/>
      <c r="F115" s="7"/>
      <c r="G115" s="7"/>
      <c r="H115" s="7"/>
      <c r="I115" s="7"/>
      <c r="J115" s="7"/>
      <c r="K115" s="22"/>
    </row>
    <row r="116" spans="1:11" ht="27.75" customHeight="1">
      <c r="A116" s="17">
        <v>105</v>
      </c>
      <c r="B116" s="111" ph="1"/>
      <c r="C116" s="111"/>
      <c r="D116" s="112" ph="1"/>
      <c r="E116" s="112"/>
      <c r="F116" s="7"/>
      <c r="G116" s="7"/>
      <c r="H116" s="7"/>
      <c r="I116" s="7"/>
      <c r="J116" s="7"/>
      <c r="K116" s="22"/>
    </row>
    <row r="117" spans="1:11" ht="27.75" customHeight="1">
      <c r="A117" s="17">
        <v>106</v>
      </c>
      <c r="B117" s="111" ph="1"/>
      <c r="C117" s="111"/>
      <c r="D117" s="112" ph="1"/>
      <c r="E117" s="112"/>
      <c r="F117" s="7"/>
      <c r="G117" s="7"/>
      <c r="H117" s="7"/>
      <c r="I117" s="7"/>
      <c r="J117" s="7"/>
      <c r="K117" s="22"/>
    </row>
    <row r="118" spans="1:11" ht="27.75" customHeight="1">
      <c r="A118" s="17">
        <v>107</v>
      </c>
      <c r="B118" s="111" ph="1"/>
      <c r="C118" s="111"/>
      <c r="D118" s="112" ph="1"/>
      <c r="E118" s="112"/>
      <c r="F118" s="7"/>
      <c r="G118" s="7"/>
      <c r="H118" s="7"/>
      <c r="I118" s="7"/>
      <c r="J118" s="7"/>
      <c r="K118" s="22"/>
    </row>
    <row r="119" spans="1:11" ht="27.75" customHeight="1">
      <c r="A119" s="17">
        <v>108</v>
      </c>
      <c r="B119" s="111" ph="1"/>
      <c r="C119" s="111"/>
      <c r="D119" s="112" ph="1"/>
      <c r="E119" s="112"/>
      <c r="F119" s="7"/>
      <c r="G119" s="7"/>
      <c r="H119" s="7"/>
      <c r="I119" s="7"/>
      <c r="J119" s="7"/>
      <c r="K119" s="22"/>
    </row>
    <row r="120" spans="1:11" ht="27.75" customHeight="1">
      <c r="A120" s="17">
        <v>109</v>
      </c>
      <c r="B120" s="111" ph="1"/>
      <c r="C120" s="111"/>
      <c r="D120" s="112" ph="1"/>
      <c r="E120" s="112"/>
      <c r="F120" s="7"/>
      <c r="G120" s="7"/>
      <c r="H120" s="7"/>
      <c r="I120" s="7"/>
      <c r="J120" s="7"/>
      <c r="K120" s="22"/>
    </row>
    <row r="121" spans="1:11" ht="27.75" customHeight="1">
      <c r="A121" s="17">
        <v>110</v>
      </c>
      <c r="B121" s="111" ph="1"/>
      <c r="C121" s="111"/>
      <c r="D121" s="112" ph="1"/>
      <c r="E121" s="112"/>
      <c r="F121" s="7"/>
      <c r="G121" s="7"/>
      <c r="H121" s="7"/>
      <c r="I121" s="7"/>
      <c r="J121" s="7"/>
      <c r="K121" s="22"/>
    </row>
    <row r="122" spans="1:11" ht="27.75" customHeight="1">
      <c r="A122" s="17">
        <v>111</v>
      </c>
      <c r="B122" s="111" ph="1"/>
      <c r="C122" s="111"/>
      <c r="D122" s="112" ph="1"/>
      <c r="E122" s="112"/>
      <c r="F122" s="7"/>
      <c r="G122" s="7"/>
      <c r="H122" s="7"/>
      <c r="I122" s="7"/>
      <c r="J122" s="7"/>
      <c r="K122" s="22"/>
    </row>
    <row r="123" spans="1:11" ht="27.75" customHeight="1">
      <c r="A123" s="17">
        <v>112</v>
      </c>
      <c r="B123" s="111" ph="1"/>
      <c r="C123" s="111"/>
      <c r="D123" s="112" ph="1"/>
      <c r="E123" s="112"/>
      <c r="F123" s="7"/>
      <c r="G123" s="7"/>
      <c r="H123" s="7"/>
      <c r="I123" s="7"/>
      <c r="J123" s="7"/>
      <c r="K123" s="22"/>
    </row>
    <row r="124" spans="1:11" ht="27.75" customHeight="1">
      <c r="A124" s="17">
        <v>113</v>
      </c>
      <c r="B124" s="111" ph="1"/>
      <c r="C124" s="111"/>
      <c r="D124" s="112" ph="1"/>
      <c r="E124" s="112"/>
      <c r="F124" s="7"/>
      <c r="G124" s="7"/>
      <c r="H124" s="7"/>
      <c r="I124" s="7"/>
      <c r="J124" s="7"/>
      <c r="K124" s="22"/>
    </row>
    <row r="125" spans="1:11" ht="27.75" customHeight="1">
      <c r="A125" s="17">
        <v>114</v>
      </c>
      <c r="B125" s="111" ph="1"/>
      <c r="C125" s="111"/>
      <c r="D125" s="112" ph="1"/>
      <c r="E125" s="112"/>
      <c r="F125" s="7"/>
      <c r="G125" s="7"/>
      <c r="H125" s="7"/>
      <c r="I125" s="7"/>
      <c r="J125" s="7"/>
      <c r="K125" s="22"/>
    </row>
    <row r="126" spans="1:11" ht="27.75" customHeight="1">
      <c r="A126" s="17">
        <v>115</v>
      </c>
      <c r="B126" s="111" ph="1"/>
      <c r="C126" s="111"/>
      <c r="D126" s="112" ph="1"/>
      <c r="E126" s="112"/>
      <c r="F126" s="7"/>
      <c r="G126" s="6"/>
      <c r="H126" s="7"/>
      <c r="I126" s="7"/>
      <c r="J126" s="4"/>
      <c r="K126" s="5"/>
    </row>
    <row r="127" spans="1:11" ht="27.75" customHeight="1">
      <c r="A127" s="17">
        <v>116</v>
      </c>
      <c r="B127" s="111" ph="1"/>
      <c r="C127" s="111"/>
      <c r="D127" s="112" ph="1"/>
      <c r="E127" s="112"/>
      <c r="F127" s="7"/>
      <c r="G127" s="6"/>
      <c r="H127" s="7"/>
      <c r="I127" s="7"/>
      <c r="J127" s="4"/>
      <c r="K127" s="5"/>
    </row>
    <row r="128" spans="1:11" ht="27.75" customHeight="1">
      <c r="A128" s="17">
        <v>117</v>
      </c>
      <c r="B128" s="111" ph="1"/>
      <c r="C128" s="111"/>
      <c r="D128" s="112" ph="1"/>
      <c r="E128" s="112"/>
      <c r="F128" s="7"/>
      <c r="G128" s="6"/>
      <c r="H128" s="7"/>
      <c r="I128" s="7"/>
      <c r="J128" s="4"/>
      <c r="K128" s="5"/>
    </row>
    <row r="129" spans="1:11" ht="27.75" customHeight="1">
      <c r="A129" s="17">
        <v>118</v>
      </c>
      <c r="B129" s="111" ph="1"/>
      <c r="C129" s="111"/>
      <c r="D129" s="112" ph="1"/>
      <c r="E129" s="112"/>
      <c r="F129" s="7"/>
      <c r="G129" s="6"/>
      <c r="H129" s="7"/>
      <c r="I129" s="7"/>
      <c r="J129" s="4"/>
      <c r="K129" s="5"/>
    </row>
    <row r="130" spans="1:11" ht="27.75" customHeight="1">
      <c r="A130" s="17">
        <v>119</v>
      </c>
      <c r="B130" s="111" ph="1"/>
      <c r="C130" s="111"/>
      <c r="D130" s="112" ph="1"/>
      <c r="E130" s="112"/>
      <c r="F130" s="7"/>
      <c r="G130" s="6"/>
      <c r="H130" s="7"/>
      <c r="I130" s="7"/>
      <c r="J130" s="4"/>
      <c r="K130" s="5"/>
    </row>
    <row r="131" spans="1:11" ht="27.75" customHeight="1" thickBot="1">
      <c r="A131" s="18">
        <v>120</v>
      </c>
      <c r="B131" s="109" ph="1"/>
      <c r="C131" s="109"/>
      <c r="D131" s="110" ph="1"/>
      <c r="E131" s="110"/>
      <c r="F131" s="9"/>
      <c r="G131" s="8"/>
      <c r="H131" s="9"/>
      <c r="I131" s="9"/>
      <c r="J131" s="10"/>
      <c r="K131" s="11"/>
    </row>
  </sheetData>
  <mergeCells count="257">
    <mergeCell ref="A10:A11"/>
    <mergeCell ref="B10:C10"/>
    <mergeCell ref="D10:E11"/>
    <mergeCell ref="F10:F11"/>
    <mergeCell ref="G10:G11"/>
    <mergeCell ref="H10:H11"/>
    <mergeCell ref="B11:C11"/>
    <mergeCell ref="A1:K1"/>
    <mergeCell ref="A2:B2"/>
    <mergeCell ref="E2:F2"/>
    <mergeCell ref="G2:K2"/>
    <mergeCell ref="A3:B3"/>
    <mergeCell ref="C3:D3"/>
    <mergeCell ref="E3:F3"/>
    <mergeCell ref="G3:K3"/>
    <mergeCell ref="A5:B6"/>
    <mergeCell ref="C5:C6"/>
    <mergeCell ref="B14:C14"/>
    <mergeCell ref="D14:E14"/>
    <mergeCell ref="B15:C15"/>
    <mergeCell ref="D15:E15"/>
    <mergeCell ref="B16:C16"/>
    <mergeCell ref="D16:E16"/>
    <mergeCell ref="B12:C12"/>
    <mergeCell ref="D12:E12"/>
    <mergeCell ref="B13:C13"/>
    <mergeCell ref="D13:E13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38:C38"/>
    <mergeCell ref="D38:E38"/>
    <mergeCell ref="B39:C39"/>
    <mergeCell ref="D39:E39"/>
    <mergeCell ref="B40:C40"/>
    <mergeCell ref="D40:E40"/>
    <mergeCell ref="B35:C35"/>
    <mergeCell ref="D35:E35"/>
    <mergeCell ref="B36:C36"/>
    <mergeCell ref="D36:E36"/>
    <mergeCell ref="B37:C37"/>
    <mergeCell ref="D37:E37"/>
    <mergeCell ref="B44:C44"/>
    <mergeCell ref="D44:E44"/>
    <mergeCell ref="B45:C45"/>
    <mergeCell ref="D45:E45"/>
    <mergeCell ref="B46:C46"/>
    <mergeCell ref="D46:E46"/>
    <mergeCell ref="B41:C41"/>
    <mergeCell ref="D41:E41"/>
    <mergeCell ref="B42:C42"/>
    <mergeCell ref="D42:E42"/>
    <mergeCell ref="B43:C43"/>
    <mergeCell ref="D43:E43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62:C62"/>
    <mergeCell ref="D62:E62"/>
    <mergeCell ref="B63:C63"/>
    <mergeCell ref="D63:E63"/>
    <mergeCell ref="B64:C64"/>
    <mergeCell ref="D64:E64"/>
    <mergeCell ref="B59:C59"/>
    <mergeCell ref="D59:E59"/>
    <mergeCell ref="B60:C60"/>
    <mergeCell ref="D60:E60"/>
    <mergeCell ref="B61:C61"/>
    <mergeCell ref="D61:E61"/>
    <mergeCell ref="B68:C68"/>
    <mergeCell ref="D68:E68"/>
    <mergeCell ref="B69:C69"/>
    <mergeCell ref="D69:E69"/>
    <mergeCell ref="B70:C70"/>
    <mergeCell ref="D70:E70"/>
    <mergeCell ref="B65:C65"/>
    <mergeCell ref="D65:E65"/>
    <mergeCell ref="B66:C66"/>
    <mergeCell ref="D66:E66"/>
    <mergeCell ref="B67:C67"/>
    <mergeCell ref="D67:E67"/>
    <mergeCell ref="B74:C74"/>
    <mergeCell ref="D74:E74"/>
    <mergeCell ref="B75:C75"/>
    <mergeCell ref="D75:E75"/>
    <mergeCell ref="B76:C76"/>
    <mergeCell ref="D76:E76"/>
    <mergeCell ref="B71:C71"/>
    <mergeCell ref="D71:E71"/>
    <mergeCell ref="B72:C72"/>
    <mergeCell ref="D72:E72"/>
    <mergeCell ref="B73:C73"/>
    <mergeCell ref="D73:E73"/>
    <mergeCell ref="B80:C80"/>
    <mergeCell ref="D80:E80"/>
    <mergeCell ref="B81:C81"/>
    <mergeCell ref="D81:E81"/>
    <mergeCell ref="B82:C82"/>
    <mergeCell ref="D82:E82"/>
    <mergeCell ref="B77:C77"/>
    <mergeCell ref="D77:E77"/>
    <mergeCell ref="B78:C78"/>
    <mergeCell ref="D78:E78"/>
    <mergeCell ref="B79:C79"/>
    <mergeCell ref="D79:E79"/>
    <mergeCell ref="B86:C86"/>
    <mergeCell ref="D86:E86"/>
    <mergeCell ref="B87:C87"/>
    <mergeCell ref="D87:E87"/>
    <mergeCell ref="B88:C88"/>
    <mergeCell ref="D88:E88"/>
    <mergeCell ref="B83:C83"/>
    <mergeCell ref="D83:E83"/>
    <mergeCell ref="B84:C84"/>
    <mergeCell ref="D84:E84"/>
    <mergeCell ref="B85:C85"/>
    <mergeCell ref="D85:E85"/>
    <mergeCell ref="B92:C92"/>
    <mergeCell ref="D92:E92"/>
    <mergeCell ref="B93:C93"/>
    <mergeCell ref="D93:E93"/>
    <mergeCell ref="B94:C94"/>
    <mergeCell ref="D94:E94"/>
    <mergeCell ref="B89:C89"/>
    <mergeCell ref="D89:E89"/>
    <mergeCell ref="B90:C90"/>
    <mergeCell ref="D90:E90"/>
    <mergeCell ref="B91:C91"/>
    <mergeCell ref="D91:E91"/>
    <mergeCell ref="B98:C98"/>
    <mergeCell ref="D98:E98"/>
    <mergeCell ref="B99:C99"/>
    <mergeCell ref="D99:E99"/>
    <mergeCell ref="B100:C100"/>
    <mergeCell ref="D100:E100"/>
    <mergeCell ref="B95:C95"/>
    <mergeCell ref="D95:E95"/>
    <mergeCell ref="B96:C96"/>
    <mergeCell ref="D96:E96"/>
    <mergeCell ref="B97:C97"/>
    <mergeCell ref="D97:E97"/>
    <mergeCell ref="B104:C104"/>
    <mergeCell ref="D104:E104"/>
    <mergeCell ref="B105:C105"/>
    <mergeCell ref="D105:E105"/>
    <mergeCell ref="B106:C106"/>
    <mergeCell ref="D106:E106"/>
    <mergeCell ref="B101:C101"/>
    <mergeCell ref="D101:E101"/>
    <mergeCell ref="B102:C102"/>
    <mergeCell ref="D102:E102"/>
    <mergeCell ref="B103:C103"/>
    <mergeCell ref="D103:E103"/>
    <mergeCell ref="B110:C110"/>
    <mergeCell ref="D110:E110"/>
    <mergeCell ref="B111:C111"/>
    <mergeCell ref="D111:E111"/>
    <mergeCell ref="B112:C112"/>
    <mergeCell ref="D112:E112"/>
    <mergeCell ref="B107:C107"/>
    <mergeCell ref="D107:E107"/>
    <mergeCell ref="B108:C108"/>
    <mergeCell ref="D108:E108"/>
    <mergeCell ref="B109:C109"/>
    <mergeCell ref="D109:E109"/>
    <mergeCell ref="B116:C116"/>
    <mergeCell ref="D116:E116"/>
    <mergeCell ref="B117:C117"/>
    <mergeCell ref="D117:E117"/>
    <mergeCell ref="B118:C118"/>
    <mergeCell ref="D118:E118"/>
    <mergeCell ref="B113:C113"/>
    <mergeCell ref="D113:E113"/>
    <mergeCell ref="B114:C114"/>
    <mergeCell ref="D114:E114"/>
    <mergeCell ref="B115:C115"/>
    <mergeCell ref="D115:E115"/>
    <mergeCell ref="B122:C122"/>
    <mergeCell ref="D122:E122"/>
    <mergeCell ref="B123:C123"/>
    <mergeCell ref="D123:E123"/>
    <mergeCell ref="B124:C124"/>
    <mergeCell ref="D124:E124"/>
    <mergeCell ref="B119:C119"/>
    <mergeCell ref="D119:E119"/>
    <mergeCell ref="B120:C120"/>
    <mergeCell ref="D120:E120"/>
    <mergeCell ref="B121:C121"/>
    <mergeCell ref="D121:E121"/>
    <mergeCell ref="B131:C131"/>
    <mergeCell ref="D131:E131"/>
    <mergeCell ref="B128:C128"/>
    <mergeCell ref="D128:E128"/>
    <mergeCell ref="B129:C129"/>
    <mergeCell ref="D129:E129"/>
    <mergeCell ref="B130:C130"/>
    <mergeCell ref="D130:E130"/>
    <mergeCell ref="B125:C125"/>
    <mergeCell ref="D125:E125"/>
    <mergeCell ref="B126:C126"/>
    <mergeCell ref="D126:E126"/>
    <mergeCell ref="B127:C127"/>
    <mergeCell ref="D127:E127"/>
  </mergeCells>
  <phoneticPr fontId="1"/>
  <dataValidations count="2">
    <dataValidation type="list" allowBlank="1" showInputMessage="1" showErrorMessage="1" sqref="C3:D4 C7:C8" xr:uid="{00000000-0002-0000-0400-000000000000}">
      <formula1>"Ⅰ期　9月24日（土） 必着,Ⅱ期　10月29日（水） 必着"</formula1>
    </dataValidation>
    <dataValidation type="list" allowBlank="1" showInputMessage="1" showErrorMessage="1" sqref="E12:E131" xr:uid="{00000000-0002-0000-0400-000001000000}">
      <formula1>"男,女"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学校番号</vt:lpstr>
      <vt:lpstr>応募一覧表</vt:lpstr>
      <vt:lpstr>作業データ</vt:lpstr>
      <vt:lpstr>デ管</vt:lpstr>
      <vt:lpstr>デ管!Print_Area</vt:lpstr>
      <vt:lpstr>応募一覧表!Print_Area</vt:lpstr>
      <vt:lpstr>応募一覧表!Print_Titles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裕一 今井</cp:lastModifiedBy>
  <cp:lastPrinted>2023-10-23T08:38:29Z</cp:lastPrinted>
  <dcterms:created xsi:type="dcterms:W3CDTF">2015-08-20T11:57:50Z</dcterms:created>
  <dcterms:modified xsi:type="dcterms:W3CDTF">2025-11-13T23:24:56Z</dcterms:modified>
</cp:coreProperties>
</file>